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760" windowWidth="15390" windowHeight="2805" activeTab="0"/>
  </bookViews>
  <sheets>
    <sheet name="チェック表" sheetId="1" r:id="rId1"/>
    <sheet name="グラフ" sheetId="2" r:id="rId2"/>
  </sheets>
  <definedNames>
    <definedName name="_xlnm.Print_Area" localSheetId="0">'チェック表'!$A$1:$O$164</definedName>
  </definedNames>
  <calcPr fullCalcOnLoad="1"/>
</workbook>
</file>

<file path=xl/sharedStrings.xml><?xml version="1.0" encoding="utf-8"?>
<sst xmlns="http://schemas.openxmlformats.org/spreadsheetml/2006/main" count="152" uniqueCount="129">
  <si>
    <t>団の現状把握の視点(チェック表)</t>
  </si>
  <si>
    <t>項目</t>
  </si>
  <si>
    <t>１．委員の任務分担と連携について</t>
  </si>
  <si>
    <t>団委員の任務間の連携は取れていますか</t>
  </si>
  <si>
    <t>団委員は必要な研修を受けていますか</t>
  </si>
  <si>
    <t>団委員長や団委員の任期は明確になっていますか</t>
  </si>
  <si>
    <t>適切な人員体制ですか</t>
  </si>
  <si>
    <t>任務表は作成されていますか</t>
  </si>
  <si>
    <t>必要な指導者は確保できていますか</t>
  </si>
  <si>
    <t>団委員会は適正に開催されていますか</t>
  </si>
  <si>
    <t>定期的に開催されていますか</t>
  </si>
  <si>
    <t>団会議と区別(日時、構成員等)して開催されていますか</t>
  </si>
  <si>
    <t>団会議は適正に開催されていますか</t>
  </si>
  <si>
    <t>団委員会と区別(日時、構成員等)して開催されていますか</t>
  </si>
  <si>
    <t>伝達・報告だけでなく会議の場となっていますか</t>
  </si>
  <si>
    <t>次世代の指導者の養成が考えられていますか</t>
  </si>
  <si>
    <t>隊指導者との兼務となっていませんか</t>
  </si>
  <si>
    <t>団の規約は整っていますか</t>
  </si>
  <si>
    <t>１．不足、２．やや不足，３．普通、４．やや優、５．充分</t>
  </si>
  <si>
    <t>小計</t>
  </si>
  <si>
    <t>平均</t>
  </si>
  <si>
    <t>２．隊の管理・運営・環境に関すること</t>
  </si>
  <si>
    <t>各隊のスカウトの進歩状況は適切ですか</t>
  </si>
  <si>
    <t>各隊のスカウトの上進状況は適切ですか</t>
  </si>
  <si>
    <t>スカウトの構成に対し指導者の構成と配置は適切ですか</t>
  </si>
  <si>
    <t>団には各課程１隊以上がありますか</t>
  </si>
  <si>
    <t>各隊のプログラムは、連携が取れていますか</t>
  </si>
  <si>
    <t>指導者は必要な研修を受けていますか</t>
  </si>
  <si>
    <t>隊への適切な支援ができる体制ですか</t>
  </si>
  <si>
    <t>新しく指導者になった人への支援はうまくできていますか</t>
  </si>
  <si>
    <t>部門別担当団委員は置いていますか</t>
  </si>
  <si>
    <t>各隊の隊長や副長は揃っていますか</t>
  </si>
  <si>
    <t>指導者に欠員や交代の必要が出た場合の補充体制はできていますか</t>
  </si>
  <si>
    <t>指導者養成担当の団員は置いていますか</t>
  </si>
  <si>
    <t>次世代の指導者の養成体制はできていますか</t>
  </si>
  <si>
    <t>新しく指導者になる人への支援体制はありますか</t>
  </si>
  <si>
    <t>指導者研修の必要性が理解されていますか</t>
  </si>
  <si>
    <t>必要な研修を受けられる環境となっていますか</t>
  </si>
  <si>
    <t>指導者研修の開催情報は把握していますか</t>
  </si>
  <si>
    <t>３．広報・募集に関すること</t>
  </si>
  <si>
    <t>スカウトの募集はシステム的に実施されていますか</t>
  </si>
  <si>
    <t>定期的に行っていますか</t>
  </si>
  <si>
    <t>団委員の中で担当者(委員会等)は決まっていますか</t>
  </si>
  <si>
    <t>指導者の募集はシステム的に実施されていますか</t>
  </si>
  <si>
    <t>支援者の確保体制はできていますか</t>
  </si>
  <si>
    <t>広報活動はシステム化されていますか</t>
  </si>
  <si>
    <t>スカウト募集用のツールは作られていますか</t>
  </si>
  <si>
    <t>支援者の確保と養成の計画はたてられていますか</t>
  </si>
  <si>
    <t>広報・募集活動の実施後の評価はされていますか</t>
  </si>
  <si>
    <t>⇒準備⇒実施⇒評価・反省⇒(変更)</t>
  </si>
  <si>
    <t>４．健康と安全に関すること</t>
  </si>
  <si>
    <t>健康と安全に対する対策はなされていますか</t>
  </si>
  <si>
    <t>非加盟員の活動参加時での任意保険加入はされていますか</t>
  </si>
  <si>
    <t>加盟員の活動内容により任意保険は加入していますか</t>
  </si>
  <si>
    <t>指導者の安全健康に関する意識は高いですか</t>
  </si>
  <si>
    <t>保険に対する知識はありますか7</t>
  </si>
  <si>
    <t>団委員の中に安全と健康の担当は置いていますか</t>
  </si>
  <si>
    <t>各種保険に加入していますか(賠償保険等)</t>
  </si>
  <si>
    <t>活動中の健康と安全の確保についてマニュアルはありますか</t>
  </si>
  <si>
    <t>団として活動時の健康と安全について確認を行っていますか</t>
  </si>
  <si>
    <t>５．加盟登録の管理に関すること</t>
  </si>
  <si>
    <t>期間内に適切に登録がされていますか</t>
  </si>
  <si>
    <t>登録管理体制は整っていますか</t>
  </si>
  <si>
    <t>団構成員の(必要な)プロファイルはされていますか</t>
  </si>
  <si>
    <t>団委員会の中に登録の担当者を置いていますか</t>
  </si>
  <si>
    <t>定期的に登録審査をしていますか</t>
  </si>
  <si>
    <t>６．財政に関すること</t>
  </si>
  <si>
    <t>育成会との協調・協力関係が取れていますか</t>
  </si>
  <si>
    <t>健全な資産の管理、運営ができていますか</t>
  </si>
  <si>
    <t>財政の確保はできていますか</t>
  </si>
  <si>
    <t>会費等、必要な経費の納入は適正に行われていますか</t>
  </si>
  <si>
    <t>適正な予算が立てられていますか</t>
  </si>
  <si>
    <t>会計は公開されていますか</t>
  </si>
  <si>
    <t>備品、機材は十分に確保されていますか</t>
  </si>
  <si>
    <t>備品、機材は適正に管理されていますか</t>
  </si>
  <si>
    <t>当該管理台帳は作成されていますか</t>
  </si>
  <si>
    <t>定期的に内容の確認を行っていますか</t>
  </si>
  <si>
    <t>保管場所は確保されていますか</t>
  </si>
  <si>
    <t>各隊の集会場所は確保されていますか</t>
  </si>
  <si>
    <t>団会議、団委員会の場所は確保されていますか</t>
  </si>
  <si>
    <t>会計処理は適正に行われていますか</t>
  </si>
  <si>
    <t>団委員の中で担当者を置いていますか</t>
  </si>
  <si>
    <t>複数名いますか</t>
  </si>
  <si>
    <t>７．保護者との連携に関すること</t>
  </si>
  <si>
    <t>保護者とのコミュニケーションはとれていますか</t>
  </si>
  <si>
    <t>保護者からスカウト活動に理解を得られていますか</t>
  </si>
  <si>
    <t>保護者からの支援を活用できていますか</t>
  </si>
  <si>
    <t>保護者から団活動への理解を得られる努力はしていますか</t>
  </si>
  <si>
    <t>保護者会を開いていますか</t>
  </si>
  <si>
    <t>隊長から保護者の話を聞いていますか</t>
  </si>
  <si>
    <t>保護者への連絡はスムーズに取れていますか</t>
  </si>
  <si>
    <t>保護者に活動内容(予定、内容等)を知らせていますか</t>
  </si>
  <si>
    <t>８．地区に関すること</t>
  </si>
  <si>
    <t>地区とコミュニケーションはとれていますか</t>
  </si>
  <si>
    <t>地区から団の活動内容に対して理解を得られていますか</t>
  </si>
  <si>
    <t>地区からの支援を活用できていますか</t>
  </si>
  <si>
    <t>団の代表者は年次総会や協議会に必ず出席していますか(代理を立てていますか)</t>
  </si>
  <si>
    <t>各委員は地区の会合等へは必ず出席していますか(代理を立てていますか)</t>
  </si>
  <si>
    <t>積極的に団コミッショナーと情報交換をしていますか</t>
  </si>
  <si>
    <t>団コミッショナーの訪問を受けていますか、受け入れていますか</t>
  </si>
  <si>
    <t>９．育成団体に関すること</t>
  </si>
  <si>
    <t>育成団体はありますか</t>
  </si>
  <si>
    <t>育成団体とのコミュニケーションはとれていますか</t>
  </si>
  <si>
    <t>育成団体からスカウト活動に対する理解を得られていますか</t>
  </si>
  <si>
    <t>育成団体からの支援を活用できていますか</t>
  </si>
  <si>
    <t>育成総会が開催されていますか</t>
  </si>
  <si>
    <t>育成団体から資金的な支援を受けていますか</t>
  </si>
  <si>
    <t>育成会規約がありますか</t>
  </si>
  <si>
    <t>監査人はいますか</t>
  </si>
  <si>
    <t>１０．地域とのコミュニケーションに関すること</t>
  </si>
  <si>
    <t>地域からスカウト活動に対する理解を得られていますか</t>
  </si>
  <si>
    <t>地域からの支援を活用できていますか</t>
  </si>
  <si>
    <t>地域に貢献できていますか</t>
  </si>
  <si>
    <t>定期的に参加する地域の会合がありますか</t>
  </si>
  <si>
    <t>地域の各種青少年団体と交流していますか</t>
  </si>
  <si>
    <t>団委員の任務分担は明確ですか</t>
  </si>
  <si>
    <t>団、団委員の評価表は作成されていますか</t>
  </si>
  <si>
    <t>広報・募集活動は計画的に行われていますか</t>
  </si>
  <si>
    <t>健康・安全の定期的な研修の機会を作っていますか</t>
  </si>
  <si>
    <t>担当者は研修（団内、地区、県、一般）に参加していますか</t>
  </si>
  <si>
    <t>登録ＤＡＴＡは利用されていますか</t>
  </si>
  <si>
    <t>育成団体の構成員は団委員会に出席していますか</t>
  </si>
  <si>
    <t>育成団体の構成員は団や隊の活動を見学（参加）していますか</t>
  </si>
  <si>
    <t>地域とのコミュニケーションはとれていますか</t>
  </si>
  <si>
    <t>学校や行政（市、県）との連絡の機会はありますか</t>
  </si>
  <si>
    <t>団名：</t>
  </si>
  <si>
    <t>地区</t>
  </si>
  <si>
    <t>第</t>
  </si>
  <si>
    <t>団</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</si>
</sst>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第&quot;0&quot;団&quot;"/>
    <numFmt numFmtId="178" formatCode="0.00000_ "/>
    <numFmt numFmtId="179" formatCode="0.0000_ "/>
    <numFmt numFmtId="180" formatCode="0.000_ "/>
    <numFmt numFmtId="181" formatCode="0.00_ "/>
    <numFmt numFmtId="182" formatCode="0.0_ "/>
    <numFmt numFmtId="183" formatCode="0_ "/>
  </numFmts>
  <fonts count="23">
    <font>
      <sz val="11"/>
      <color indexed="8"/>
      <name val="ＭＳ Ｐゴシック"/>
      <family val="3"/>
    </font>
    <font>
      <sz val="6"/>
      <name val="ＭＳ Ｐゴシック"/>
      <family val="3"/>
    </font>
    <font>
      <sz val="12"/>
      <color indexed="8"/>
      <name val="ＭＳ Ｐゴシック"/>
      <family val="3"/>
    </font>
    <font>
      <sz val="14"/>
      <color indexed="8"/>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1.75"/>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top style="medium"/>
      <bottom style="medium"/>
    </border>
    <border>
      <left/>
      <right style="medium"/>
      <top style="medium"/>
      <bottom style="medium"/>
    </border>
    <border>
      <left style="medium"/>
      <right/>
      <top style="medium"/>
      <bottom style="medium"/>
    </border>
    <border>
      <left style="medium"/>
      <right/>
      <top style="thin"/>
      <bottom style="thin"/>
    </border>
    <border>
      <left/>
      <right/>
      <top style="thin"/>
      <bottom style="thin"/>
    </border>
    <border>
      <left style="medium"/>
      <right/>
      <top style="thin"/>
      <bottom style="medium"/>
    </border>
    <border>
      <left/>
      <right/>
      <top style="thin"/>
      <bottom style="medium"/>
    </border>
    <border>
      <left style="medium"/>
      <right style="medium"/>
      <top style="medium"/>
      <bottom/>
    </border>
    <border>
      <left style="medium"/>
      <right style="medium"/>
      <top/>
      <bottom/>
    </border>
    <border>
      <left style="medium"/>
      <right style="medium"/>
      <top style="thin"/>
      <bottom style="thin"/>
    </border>
    <border>
      <left style="medium"/>
      <right style="medium"/>
      <top style="medium"/>
      <bottom style="medium"/>
    </border>
    <border>
      <left style="medium"/>
      <right/>
      <top style="hair"/>
      <bottom style="hair"/>
    </border>
    <border>
      <left/>
      <right/>
      <top style="hair"/>
      <bottom style="hair"/>
    </border>
    <border>
      <left style="medium"/>
      <right style="medium"/>
      <top style="hair"/>
      <bottom style="hair"/>
    </border>
    <border>
      <left/>
      <right style="medium"/>
      <top style="hair"/>
      <bottom style="hair"/>
    </border>
    <border>
      <left/>
      <right/>
      <top/>
      <bottom style="thin"/>
    </border>
    <border>
      <left style="medium"/>
      <right style="medium"/>
      <top style="thin"/>
      <bottom style="medium"/>
    </border>
    <border>
      <left/>
      <right/>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5" fillId="0" borderId="3" applyNumberFormat="0" applyFill="0" applyAlignment="0" applyProtection="0"/>
    <xf numFmtId="0" fontId="10" fillId="3" borderId="0" applyNumberFormat="0" applyBorder="0" applyAlignment="0" applyProtection="0"/>
    <xf numFmtId="0" fontId="14"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6" fillId="0" borderId="5" applyNumberFormat="0" applyFill="0" applyAlignment="0" applyProtection="0"/>
    <xf numFmtId="0" fontId="7" fillId="0" borderId="6" applyNumberFormat="0" applyFill="0" applyAlignment="0" applyProtection="0"/>
    <xf numFmtId="0" fontId="8" fillId="0" borderId="7" applyNumberFormat="0" applyFill="0" applyAlignment="0" applyProtection="0"/>
    <xf numFmtId="0" fontId="8" fillId="0" borderId="0" applyNumberFormat="0" applyFill="0" applyBorder="0" applyAlignment="0" applyProtection="0"/>
    <xf numFmtId="0" fontId="19" fillId="0" borderId="8" applyNumberFormat="0" applyFill="0" applyAlignment="0" applyProtection="0"/>
    <xf numFmtId="0" fontId="13"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2" fillId="7" borderId="4" applyNumberFormat="0" applyAlignment="0" applyProtection="0"/>
    <xf numFmtId="0" fontId="4" fillId="0" borderId="0">
      <alignment vertical="center"/>
      <protection/>
    </xf>
    <xf numFmtId="0" fontId="9" fillId="4" borderId="0" applyNumberFormat="0" applyBorder="0" applyAlignment="0" applyProtection="0"/>
  </cellStyleXfs>
  <cellXfs count="54">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 fillId="0" borderId="18"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vertical="center"/>
    </xf>
    <xf numFmtId="0" fontId="2" fillId="0" borderId="13" xfId="0" applyFont="1" applyBorder="1" applyAlignment="1">
      <alignment vertical="center"/>
    </xf>
    <xf numFmtId="0" fontId="2" fillId="0" borderId="0"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10" xfId="0" applyFont="1" applyBorder="1" applyAlignment="1">
      <alignment vertical="center"/>
    </xf>
    <xf numFmtId="0" fontId="2" fillId="0" borderId="23"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2" fillId="0" borderId="24" xfId="0" applyFont="1" applyBorder="1" applyAlignment="1">
      <alignment vertical="center"/>
    </xf>
    <xf numFmtId="0" fontId="2" fillId="0" borderId="26" xfId="0" applyFont="1" applyBorder="1" applyAlignment="1">
      <alignment vertical="center"/>
    </xf>
    <xf numFmtId="0" fontId="0" fillId="0" borderId="26" xfId="0" applyBorder="1" applyAlignment="1">
      <alignment vertical="center"/>
    </xf>
    <xf numFmtId="0" fontId="0" fillId="0" borderId="0"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28" xfId="0" applyFill="1" applyBorder="1" applyAlignment="1">
      <alignment vertical="center"/>
    </xf>
    <xf numFmtId="0" fontId="0" fillId="0" borderId="31" xfId="0" applyBorder="1" applyAlignment="1">
      <alignment vertical="center"/>
    </xf>
    <xf numFmtId="0" fontId="0" fillId="0" borderId="31" xfId="0" applyBorder="1" applyAlignment="1">
      <alignment horizontal="right" vertical="center"/>
    </xf>
    <xf numFmtId="0" fontId="0" fillId="0" borderId="31" xfId="0" applyBorder="1" applyAlignment="1">
      <alignment horizontal="left" vertical="center"/>
    </xf>
    <xf numFmtId="0" fontId="4" fillId="0" borderId="0" xfId="61">
      <alignment vertical="center"/>
      <protection/>
    </xf>
    <xf numFmtId="181" fontId="0" fillId="0" borderId="32" xfId="0" applyNumberFormat="1" applyBorder="1" applyAlignment="1">
      <alignment vertical="center"/>
    </xf>
    <xf numFmtId="0" fontId="0" fillId="23" borderId="29" xfId="0" applyFill="1" applyBorder="1" applyAlignment="1">
      <alignment vertical="center"/>
    </xf>
    <xf numFmtId="0" fontId="0" fillId="0" borderId="33" xfId="0" applyBorder="1" applyAlignment="1">
      <alignment vertical="center"/>
    </xf>
    <xf numFmtId="0" fontId="0" fillId="0" borderId="29" xfId="0" applyFill="1" applyBorder="1" applyAlignment="1">
      <alignment vertical="center"/>
    </xf>
    <xf numFmtId="0" fontId="0" fillId="0" borderId="23" xfId="0" applyFill="1" applyBorder="1" applyAlignment="1">
      <alignment vertical="center"/>
    </xf>
    <xf numFmtId="0" fontId="0" fillId="23" borderId="30" xfId="0" applyFill="1" applyBorder="1" applyAlignment="1">
      <alignment vertical="center"/>
    </xf>
    <xf numFmtId="0" fontId="3" fillId="0" borderId="0" xfId="0" applyFont="1" applyAlignment="1">
      <alignment vertical="center"/>
    </xf>
    <xf numFmtId="0" fontId="0" fillId="0" borderId="22" xfId="0" applyBorder="1" applyAlignment="1">
      <alignment horizontal="right" vertical="center"/>
    </xf>
    <xf numFmtId="0" fontId="0" fillId="0" borderId="20" xfId="0" applyBorder="1" applyAlignment="1">
      <alignment horizontal="right" vertical="center"/>
    </xf>
    <xf numFmtId="0" fontId="0" fillId="0" borderId="28" xfId="0" applyBorder="1" applyAlignment="1">
      <alignment horizontal="left" vertical="center" wrapText="1"/>
    </xf>
    <xf numFmtId="0" fontId="0" fillId="0" borderId="30" xfId="0" applyBorder="1" applyAlignment="1">
      <alignment horizontal="left" vertical="center" wrapText="1"/>
    </xf>
    <xf numFmtId="0" fontId="0" fillId="0" borderId="30"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35"/>
          <c:y val="0.08"/>
          <c:w val="0.59225"/>
          <c:h val="0.84125"/>
        </c:manualLayout>
      </c:layout>
      <c:radarChart>
        <c:radarStyle val="marker"/>
        <c:varyColors val="0"/>
        <c:ser>
          <c:idx val="0"/>
          <c:order val="0"/>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('チェック表'!$M$30,'チェック表'!$M$51,'チェック表'!$M$69,'チェック表'!$M$84,'チェック表'!$M$94,'チェック表'!$M$115,'チェック表'!$M$127,'チェック表'!$M$140,'チェック表'!$M$153,'チェック表'!$M$164)</c:f>
              <c:numCache>
                <c:ptCount val="10"/>
                <c:pt idx="0">
                  <c:v>0</c:v>
                </c:pt>
                <c:pt idx="1">
                  <c:v>0</c:v>
                </c:pt>
                <c:pt idx="2">
                  <c:v>0</c:v>
                </c:pt>
                <c:pt idx="3">
                  <c:v>0</c:v>
                </c:pt>
                <c:pt idx="4">
                  <c:v>0</c:v>
                </c:pt>
                <c:pt idx="5">
                  <c:v>0</c:v>
                </c:pt>
                <c:pt idx="6">
                  <c:v>0</c:v>
                </c:pt>
                <c:pt idx="7">
                  <c:v>0</c:v>
                </c:pt>
                <c:pt idx="8">
                  <c:v>0</c:v>
                </c:pt>
                <c:pt idx="9">
                  <c:v>0</c:v>
                </c:pt>
              </c:numCache>
            </c:numRef>
          </c:val>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('チェック表'!$N$30,'チェック表'!$N$51,'チェック表'!$N$69,'チェック表'!$N$84,'チェック表'!$N$94,'チェック表'!$N$115,'チェック表'!$N$127,'チェック表'!$N$140,'チェック表'!$N$153,'チェック表'!$N$164)</c:f>
              <c:numCache>
                <c:ptCount val="10"/>
                <c:pt idx="0">
                  <c:v>0</c:v>
                </c:pt>
                <c:pt idx="1">
                  <c:v>0</c:v>
                </c:pt>
                <c:pt idx="2">
                  <c:v>0</c:v>
                </c:pt>
                <c:pt idx="3">
                  <c:v>0</c:v>
                </c:pt>
                <c:pt idx="4">
                  <c:v>0</c:v>
                </c:pt>
                <c:pt idx="5">
                  <c:v>0</c:v>
                </c:pt>
                <c:pt idx="6">
                  <c:v>0</c:v>
                </c:pt>
                <c:pt idx="7">
                  <c:v>0</c:v>
                </c:pt>
                <c:pt idx="8">
                  <c:v>0</c:v>
                </c:pt>
                <c:pt idx="9">
                  <c:v>0</c:v>
                </c:pt>
              </c:numCache>
            </c:numRef>
          </c:val>
        </c:ser>
        <c:axId val="29277458"/>
        <c:axId val="62170531"/>
      </c:radarChart>
      <c:catAx>
        <c:axId val="2927745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crossAx val="62170531"/>
        <c:crosses val="autoZero"/>
        <c:auto val="0"/>
        <c:lblOffset val="100"/>
        <c:tickLblSkip val="1"/>
        <c:noMultiLvlLbl val="0"/>
      </c:catAx>
      <c:valAx>
        <c:axId val="62170531"/>
        <c:scaling>
          <c:orientation val="minMax"/>
          <c:max val="5"/>
          <c:min val="0"/>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crossAx val="29277458"/>
        <c:crossesAt val="1"/>
        <c:crossBetween val="between"/>
        <c:dispUnits/>
        <c:majorUnit val="0.5"/>
        <c:minorUnit val="0.1"/>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12</xdr:col>
      <xdr:colOff>590550</xdr:colOff>
      <xdr:row>43</xdr:row>
      <xdr:rowOff>85725</xdr:rowOff>
    </xdr:to>
    <xdr:graphicFrame>
      <xdr:nvGraphicFramePr>
        <xdr:cNvPr id="1" name="Chart 1"/>
        <xdr:cNvGraphicFramePr/>
      </xdr:nvGraphicFramePr>
      <xdr:xfrm>
        <a:off x="76200" y="66675"/>
        <a:ext cx="8667750" cy="7362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N164"/>
  <sheetViews>
    <sheetView tabSelected="1" zoomScalePageLayoutView="0" workbookViewId="0" topLeftCell="A1">
      <selection activeCell="A1" sqref="A1"/>
    </sheetView>
  </sheetViews>
  <sheetFormatPr defaultColWidth="9.00390625" defaultRowHeight="13.5"/>
  <cols>
    <col min="1" max="1" width="1.75390625" style="0" customWidth="1"/>
    <col min="2" max="6" width="4.125" style="0" customWidth="1"/>
    <col min="12" max="12" width="13.25390625" style="0" customWidth="1"/>
    <col min="15" max="15" width="1.75390625" style="0" customWidth="1"/>
  </cols>
  <sheetData>
    <row r="1" ht="6" customHeight="1"/>
    <row r="2" spans="2:14" ht="13.5">
      <c r="B2" s="48" t="s">
        <v>0</v>
      </c>
      <c r="C2" s="48"/>
      <c r="D2" s="48"/>
      <c r="E2" s="48"/>
      <c r="F2" s="48"/>
      <c r="G2" s="48"/>
      <c r="H2" s="48"/>
      <c r="I2" s="48"/>
      <c r="J2" s="48"/>
      <c r="K2" s="48"/>
      <c r="L2" s="48"/>
      <c r="M2" s="48"/>
      <c r="N2" s="48"/>
    </row>
    <row r="3" spans="2:14" ht="13.5">
      <c r="B3" s="48"/>
      <c r="C3" s="48"/>
      <c r="D3" s="48"/>
      <c r="E3" s="48"/>
      <c r="F3" s="48"/>
      <c r="G3" s="48"/>
      <c r="H3" s="48"/>
      <c r="I3" s="48"/>
      <c r="J3" s="48"/>
      <c r="K3" s="48"/>
      <c r="L3" s="48"/>
      <c r="M3" s="48"/>
      <c r="N3" s="48"/>
    </row>
    <row r="4" ht="5.25" customHeight="1"/>
    <row r="5" spans="2:12" ht="21.75" customHeight="1">
      <c r="B5" t="s">
        <v>125</v>
      </c>
      <c r="E5" s="38"/>
      <c r="F5" s="38"/>
      <c r="G5" s="39" t="s">
        <v>126</v>
      </c>
      <c r="I5" s="38"/>
      <c r="J5" s="39" t="s">
        <v>127</v>
      </c>
      <c r="K5" s="39"/>
      <c r="L5" s="40" t="s">
        <v>128</v>
      </c>
    </row>
    <row r="6" ht="5.25" customHeight="1"/>
    <row r="7" spans="2:6" ht="13.5">
      <c r="B7" t="s">
        <v>1</v>
      </c>
      <c r="F7" t="s">
        <v>18</v>
      </c>
    </row>
    <row r="8" ht="14.25" thickBot="1"/>
    <row r="9" spans="2:14" s="13" customFormat="1" ht="23.25" customHeight="1" thickBot="1">
      <c r="B9" s="17" t="s">
        <v>2</v>
      </c>
      <c r="C9" s="18"/>
      <c r="D9" s="18"/>
      <c r="E9" s="18"/>
      <c r="F9" s="18"/>
      <c r="G9" s="18"/>
      <c r="H9" s="18"/>
      <c r="I9" s="18"/>
      <c r="J9" s="18"/>
      <c r="K9" s="18"/>
      <c r="L9" s="18"/>
      <c r="M9" s="25"/>
      <c r="N9" s="19"/>
    </row>
    <row r="10" spans="2:14" ht="13.5">
      <c r="B10" s="1"/>
      <c r="C10" s="2">
        <v>1</v>
      </c>
      <c r="D10" s="2">
        <v>1</v>
      </c>
      <c r="E10" s="2"/>
      <c r="F10" s="2" t="s">
        <v>115</v>
      </c>
      <c r="G10" s="2"/>
      <c r="H10" s="2"/>
      <c r="I10" s="2"/>
      <c r="J10" s="2"/>
      <c r="K10" s="2"/>
      <c r="L10" s="2"/>
      <c r="M10" s="26"/>
      <c r="N10" s="3"/>
    </row>
    <row r="11" spans="2:14" ht="13.5">
      <c r="B11" s="33"/>
      <c r="C11" s="34">
        <f>+C10+1</f>
        <v>2</v>
      </c>
      <c r="D11" s="34">
        <v>2</v>
      </c>
      <c r="E11" s="34"/>
      <c r="F11" s="34" t="s">
        <v>3</v>
      </c>
      <c r="G11" s="34"/>
      <c r="H11" s="34"/>
      <c r="I11" s="34"/>
      <c r="J11" s="34"/>
      <c r="K11" s="34"/>
      <c r="L11" s="34"/>
      <c r="M11" s="35"/>
      <c r="N11" s="36"/>
    </row>
    <row r="12" spans="2:14" ht="13.5">
      <c r="B12" s="33"/>
      <c r="C12" s="34">
        <f aca="true" t="shared" si="0" ref="C12:C28">+C11+1</f>
        <v>3</v>
      </c>
      <c r="D12" s="34">
        <v>3</v>
      </c>
      <c r="E12" s="34"/>
      <c r="F12" s="34" t="s">
        <v>4</v>
      </c>
      <c r="G12" s="34"/>
      <c r="H12" s="34"/>
      <c r="I12" s="34"/>
      <c r="J12" s="34"/>
      <c r="K12" s="34"/>
      <c r="L12" s="34"/>
      <c r="M12" s="35"/>
      <c r="N12" s="36"/>
    </row>
    <row r="13" spans="2:14" ht="13.5">
      <c r="B13" s="33"/>
      <c r="C13" s="34">
        <f t="shared" si="0"/>
        <v>4</v>
      </c>
      <c r="D13" s="34">
        <v>4</v>
      </c>
      <c r="E13" s="34"/>
      <c r="F13" s="34" t="s">
        <v>5</v>
      </c>
      <c r="G13" s="34"/>
      <c r="H13" s="34"/>
      <c r="I13" s="34"/>
      <c r="J13" s="34"/>
      <c r="K13" s="34"/>
      <c r="L13" s="34"/>
      <c r="M13" s="35"/>
      <c r="N13" s="36"/>
    </row>
    <row r="14" spans="2:14" ht="13.5">
      <c r="B14" s="33"/>
      <c r="C14" s="34">
        <f t="shared" si="0"/>
        <v>5</v>
      </c>
      <c r="D14" s="34">
        <v>5</v>
      </c>
      <c r="E14" s="34"/>
      <c r="F14" s="34" t="s">
        <v>6</v>
      </c>
      <c r="G14" s="34"/>
      <c r="H14" s="34"/>
      <c r="I14" s="34"/>
      <c r="J14" s="34"/>
      <c r="K14" s="34"/>
      <c r="L14" s="34"/>
      <c r="M14" s="35"/>
      <c r="N14" s="36"/>
    </row>
    <row r="15" spans="2:14" ht="13.5">
      <c r="B15" s="33"/>
      <c r="C15" s="34">
        <f t="shared" si="0"/>
        <v>6</v>
      </c>
      <c r="D15" s="34">
        <v>6</v>
      </c>
      <c r="E15" s="34"/>
      <c r="F15" s="34" t="s">
        <v>7</v>
      </c>
      <c r="G15" s="34"/>
      <c r="H15" s="34"/>
      <c r="I15" s="34"/>
      <c r="J15" s="34"/>
      <c r="K15" s="34"/>
      <c r="L15" s="34"/>
      <c r="M15" s="35"/>
      <c r="N15" s="36"/>
    </row>
    <row r="16" spans="2:14" ht="13.5">
      <c r="B16" s="33"/>
      <c r="C16" s="34">
        <f t="shared" si="0"/>
        <v>7</v>
      </c>
      <c r="D16" s="34">
        <v>7</v>
      </c>
      <c r="E16" s="34"/>
      <c r="F16" s="34" t="s">
        <v>116</v>
      </c>
      <c r="G16" s="34"/>
      <c r="H16" s="34"/>
      <c r="I16" s="34"/>
      <c r="J16" s="34"/>
      <c r="K16" s="34"/>
      <c r="L16" s="34"/>
      <c r="M16" s="35"/>
      <c r="N16" s="36"/>
    </row>
    <row r="17" spans="2:14" ht="13.5">
      <c r="B17" s="33"/>
      <c r="C17" s="34">
        <f t="shared" si="0"/>
        <v>8</v>
      </c>
      <c r="D17" s="34">
        <v>8</v>
      </c>
      <c r="E17" s="34"/>
      <c r="F17" s="34" t="s">
        <v>8</v>
      </c>
      <c r="G17" s="34"/>
      <c r="H17" s="34"/>
      <c r="I17" s="34"/>
      <c r="J17" s="34"/>
      <c r="K17" s="34"/>
      <c r="L17" s="34"/>
      <c r="M17" s="35"/>
      <c r="N17" s="36"/>
    </row>
    <row r="18" spans="2:14" ht="13.5">
      <c r="B18" s="33"/>
      <c r="C18" s="34">
        <f t="shared" si="0"/>
        <v>9</v>
      </c>
      <c r="D18" s="34">
        <v>9</v>
      </c>
      <c r="E18" s="34"/>
      <c r="F18" s="34" t="s">
        <v>9</v>
      </c>
      <c r="G18" s="34"/>
      <c r="H18" s="34"/>
      <c r="I18" s="34"/>
      <c r="J18" s="34"/>
      <c r="K18" s="34"/>
      <c r="L18" s="34"/>
      <c r="M18" s="45"/>
      <c r="N18" s="53"/>
    </row>
    <row r="19" spans="2:14" ht="13.5">
      <c r="B19" s="33"/>
      <c r="C19" s="34">
        <f t="shared" si="0"/>
        <v>10</v>
      </c>
      <c r="D19" s="34"/>
      <c r="E19" s="34">
        <v>1</v>
      </c>
      <c r="F19" s="34"/>
      <c r="G19" s="34" t="s">
        <v>10</v>
      </c>
      <c r="H19" s="34"/>
      <c r="I19" s="34"/>
      <c r="J19" s="34"/>
      <c r="K19" s="34"/>
      <c r="L19" s="34"/>
      <c r="M19" s="43"/>
      <c r="N19" s="47"/>
    </row>
    <row r="20" spans="2:14" ht="13.5">
      <c r="B20" s="33"/>
      <c r="C20" s="34">
        <f t="shared" si="0"/>
        <v>11</v>
      </c>
      <c r="D20" s="34"/>
      <c r="E20" s="34">
        <v>2</v>
      </c>
      <c r="F20" s="34"/>
      <c r="G20" s="34" t="s">
        <v>11</v>
      </c>
      <c r="H20" s="34"/>
      <c r="I20" s="34"/>
      <c r="J20" s="34"/>
      <c r="K20" s="34"/>
      <c r="L20" s="34"/>
      <c r="M20" s="43"/>
      <c r="N20" s="47"/>
    </row>
    <row r="21" spans="2:14" ht="13.5">
      <c r="B21" s="33"/>
      <c r="C21" s="34">
        <f t="shared" si="0"/>
        <v>12</v>
      </c>
      <c r="D21" s="34"/>
      <c r="E21" s="34">
        <v>3</v>
      </c>
      <c r="F21" s="34"/>
      <c r="G21" s="34" t="s">
        <v>14</v>
      </c>
      <c r="H21" s="34"/>
      <c r="I21" s="34"/>
      <c r="J21" s="34"/>
      <c r="K21" s="34"/>
      <c r="L21" s="34"/>
      <c r="M21" s="43"/>
      <c r="N21" s="47"/>
    </row>
    <row r="22" spans="2:14" ht="13.5">
      <c r="B22" s="33"/>
      <c r="C22" s="34">
        <f t="shared" si="0"/>
        <v>13</v>
      </c>
      <c r="D22" s="34">
        <v>10</v>
      </c>
      <c r="E22" s="34"/>
      <c r="F22" s="34" t="s">
        <v>12</v>
      </c>
      <c r="G22" s="34"/>
      <c r="H22" s="34"/>
      <c r="I22" s="34"/>
      <c r="J22" s="34"/>
      <c r="K22" s="34"/>
      <c r="L22" s="34"/>
      <c r="M22" s="45"/>
      <c r="N22" s="53"/>
    </row>
    <row r="23" spans="2:14" ht="13.5">
      <c r="B23" s="33"/>
      <c r="C23" s="34">
        <f t="shared" si="0"/>
        <v>14</v>
      </c>
      <c r="D23" s="34"/>
      <c r="E23" s="34">
        <v>1</v>
      </c>
      <c r="F23" s="34"/>
      <c r="G23" s="34" t="s">
        <v>10</v>
      </c>
      <c r="H23" s="34"/>
      <c r="I23" s="34"/>
      <c r="J23" s="34"/>
      <c r="K23" s="34"/>
      <c r="L23" s="34"/>
      <c r="M23" s="43"/>
      <c r="N23" s="47"/>
    </row>
    <row r="24" spans="2:14" ht="13.5">
      <c r="B24" s="33"/>
      <c r="C24" s="34">
        <f t="shared" si="0"/>
        <v>15</v>
      </c>
      <c r="D24" s="34"/>
      <c r="E24" s="34">
        <v>2</v>
      </c>
      <c r="F24" s="34"/>
      <c r="G24" s="34" t="s">
        <v>13</v>
      </c>
      <c r="H24" s="34"/>
      <c r="I24" s="34"/>
      <c r="J24" s="34"/>
      <c r="K24" s="34"/>
      <c r="L24" s="34"/>
      <c r="M24" s="43"/>
      <c r="N24" s="47"/>
    </row>
    <row r="25" spans="2:14" ht="13.5">
      <c r="B25" s="33"/>
      <c r="C25" s="34">
        <f t="shared" si="0"/>
        <v>16</v>
      </c>
      <c r="D25" s="34"/>
      <c r="E25" s="34">
        <v>3</v>
      </c>
      <c r="F25" s="34"/>
      <c r="G25" s="34" t="s">
        <v>14</v>
      </c>
      <c r="H25" s="34"/>
      <c r="I25" s="34"/>
      <c r="J25" s="34"/>
      <c r="K25" s="34"/>
      <c r="L25" s="34"/>
      <c r="M25" s="43"/>
      <c r="N25" s="47"/>
    </row>
    <row r="26" spans="2:14" ht="13.5">
      <c r="B26" s="33"/>
      <c r="C26" s="34">
        <f t="shared" si="0"/>
        <v>17</v>
      </c>
      <c r="D26" s="34">
        <v>11</v>
      </c>
      <c r="E26" s="34"/>
      <c r="F26" s="34" t="s">
        <v>15</v>
      </c>
      <c r="G26" s="34"/>
      <c r="H26" s="34"/>
      <c r="I26" s="34"/>
      <c r="J26" s="34"/>
      <c r="K26" s="34"/>
      <c r="L26" s="34"/>
      <c r="M26" s="35"/>
      <c r="N26" s="36"/>
    </row>
    <row r="27" spans="2:14" ht="13.5">
      <c r="B27" s="33"/>
      <c r="C27" s="34">
        <f t="shared" si="0"/>
        <v>18</v>
      </c>
      <c r="D27" s="34">
        <v>12</v>
      </c>
      <c r="E27" s="34"/>
      <c r="F27" s="34" t="s">
        <v>16</v>
      </c>
      <c r="G27" s="34"/>
      <c r="H27" s="34"/>
      <c r="I27" s="34"/>
      <c r="J27" s="34"/>
      <c r="K27" s="34"/>
      <c r="L27" s="34"/>
      <c r="M27" s="35"/>
      <c r="N27" s="36"/>
    </row>
    <row r="28" spans="2:14" ht="13.5">
      <c r="B28" s="4"/>
      <c r="C28" s="5">
        <f t="shared" si="0"/>
        <v>19</v>
      </c>
      <c r="D28" s="5">
        <v>13</v>
      </c>
      <c r="E28" s="5"/>
      <c r="F28" s="5" t="s">
        <v>17</v>
      </c>
      <c r="G28" s="5"/>
      <c r="H28" s="5"/>
      <c r="I28" s="5"/>
      <c r="J28" s="5"/>
      <c r="K28" s="5"/>
      <c r="L28" s="5"/>
      <c r="M28" s="27"/>
      <c r="N28" s="6"/>
    </row>
    <row r="29" spans="2:14" ht="13.5">
      <c r="B29" s="20"/>
      <c r="C29" s="21"/>
      <c r="D29" s="21"/>
      <c r="E29" s="21"/>
      <c r="F29" s="21"/>
      <c r="G29" s="50" t="s">
        <v>19</v>
      </c>
      <c r="H29" s="50"/>
      <c r="I29" s="50"/>
      <c r="J29" s="50"/>
      <c r="K29" s="50"/>
      <c r="L29" s="21"/>
      <c r="M29" s="28">
        <f>SUM(M10:M18,M22,M26:M28)</f>
        <v>0</v>
      </c>
      <c r="N29" s="28">
        <f>SUM(N10:N18,N22,N26:N28)</f>
        <v>0</v>
      </c>
    </row>
    <row r="30" spans="2:14" ht="14.25" thickBot="1">
      <c r="B30" s="22"/>
      <c r="C30" s="23"/>
      <c r="D30" s="23"/>
      <c r="E30" s="23"/>
      <c r="F30" s="23"/>
      <c r="G30" s="49" t="s">
        <v>20</v>
      </c>
      <c r="H30" s="49"/>
      <c r="I30" s="49"/>
      <c r="J30" s="49"/>
      <c r="K30" s="49"/>
      <c r="L30" s="23"/>
      <c r="M30" s="42">
        <f>IF(M29&lt;&gt;0,AVERAGE(M10:M18,M22,M26:M28),0)</f>
        <v>0</v>
      </c>
      <c r="N30" s="42">
        <f>IF(N29&lt;&gt;0,AVERAGE(N10:N18,N22,N26:N28),0)</f>
        <v>0</v>
      </c>
    </row>
    <row r="31" s="5" customFormat="1" ht="14.25" thickBot="1"/>
    <row r="32" spans="2:14" s="13" customFormat="1" ht="23.25" customHeight="1" thickBot="1">
      <c r="B32" s="17" t="s">
        <v>21</v>
      </c>
      <c r="C32" s="18"/>
      <c r="D32" s="18"/>
      <c r="E32" s="18"/>
      <c r="F32" s="18"/>
      <c r="G32" s="18"/>
      <c r="H32" s="18"/>
      <c r="I32" s="18"/>
      <c r="J32" s="18"/>
      <c r="K32" s="18"/>
      <c r="L32" s="18"/>
      <c r="M32" s="25"/>
      <c r="N32" s="19"/>
    </row>
    <row r="33" spans="2:14" ht="13.5">
      <c r="B33" s="1"/>
      <c r="C33" s="2">
        <f>+C28+1</f>
        <v>20</v>
      </c>
      <c r="D33" s="2">
        <v>1</v>
      </c>
      <c r="E33" s="2"/>
      <c r="F33" s="2" t="s">
        <v>25</v>
      </c>
      <c r="G33" s="2"/>
      <c r="H33" s="2"/>
      <c r="I33" s="2"/>
      <c r="J33" s="2"/>
      <c r="K33" s="2"/>
      <c r="L33" s="2"/>
      <c r="M33" s="26"/>
      <c r="N33" s="3"/>
    </row>
    <row r="34" spans="2:14" ht="13.5">
      <c r="B34" s="33"/>
      <c r="C34" s="34">
        <f>+C33+1</f>
        <v>21</v>
      </c>
      <c r="D34" s="34">
        <v>2</v>
      </c>
      <c r="E34" s="34"/>
      <c r="F34" s="34" t="s">
        <v>22</v>
      </c>
      <c r="G34" s="34"/>
      <c r="H34" s="34"/>
      <c r="I34" s="34"/>
      <c r="J34" s="34"/>
      <c r="K34" s="34"/>
      <c r="L34" s="34"/>
      <c r="M34" s="35"/>
      <c r="N34" s="36"/>
    </row>
    <row r="35" spans="2:14" ht="13.5">
      <c r="B35" s="33"/>
      <c r="C35" s="34">
        <f aca="true" t="shared" si="1" ref="C35:C49">+C34+1</f>
        <v>22</v>
      </c>
      <c r="D35" s="34">
        <v>3</v>
      </c>
      <c r="E35" s="34"/>
      <c r="F35" s="34" t="s">
        <v>23</v>
      </c>
      <c r="G35" s="34"/>
      <c r="H35" s="34"/>
      <c r="I35" s="34"/>
      <c r="J35" s="34"/>
      <c r="K35" s="34"/>
      <c r="L35" s="34"/>
      <c r="M35" s="35"/>
      <c r="N35" s="36"/>
    </row>
    <row r="36" spans="2:14" ht="13.5">
      <c r="B36" s="33"/>
      <c r="C36" s="34">
        <f t="shared" si="1"/>
        <v>23</v>
      </c>
      <c r="D36" s="34">
        <v>4</v>
      </c>
      <c r="E36" s="34"/>
      <c r="F36" s="34" t="s">
        <v>24</v>
      </c>
      <c r="G36" s="34"/>
      <c r="H36" s="34"/>
      <c r="I36" s="34"/>
      <c r="J36" s="34"/>
      <c r="K36" s="34"/>
      <c r="L36" s="34"/>
      <c r="M36" s="35"/>
      <c r="N36" s="36"/>
    </row>
    <row r="37" spans="2:14" ht="13.5">
      <c r="B37" s="33"/>
      <c r="C37" s="34">
        <f t="shared" si="1"/>
        <v>24</v>
      </c>
      <c r="D37" s="34">
        <v>5</v>
      </c>
      <c r="E37" s="34"/>
      <c r="F37" s="34" t="s">
        <v>26</v>
      </c>
      <c r="G37" s="34"/>
      <c r="H37" s="34"/>
      <c r="I37" s="34"/>
      <c r="J37" s="34"/>
      <c r="K37" s="34"/>
      <c r="L37" s="34"/>
      <c r="M37" s="35"/>
      <c r="N37" s="36"/>
    </row>
    <row r="38" spans="2:14" ht="13.5">
      <c r="B38" s="33"/>
      <c r="C38" s="34">
        <f t="shared" si="1"/>
        <v>25</v>
      </c>
      <c r="D38" s="34">
        <v>6</v>
      </c>
      <c r="E38" s="34"/>
      <c r="F38" s="34" t="s">
        <v>27</v>
      </c>
      <c r="G38" s="34"/>
      <c r="H38" s="34"/>
      <c r="I38" s="34"/>
      <c r="J38" s="34"/>
      <c r="K38" s="34"/>
      <c r="L38" s="34"/>
      <c r="M38" s="35"/>
      <c r="N38" s="36"/>
    </row>
    <row r="39" spans="2:14" ht="13.5">
      <c r="B39" s="33"/>
      <c r="C39" s="34">
        <f t="shared" si="1"/>
        <v>26</v>
      </c>
      <c r="D39" s="34">
        <v>7</v>
      </c>
      <c r="E39" s="34"/>
      <c r="F39" s="34" t="s">
        <v>32</v>
      </c>
      <c r="G39" s="34"/>
      <c r="H39" s="34"/>
      <c r="I39" s="34"/>
      <c r="J39" s="34"/>
      <c r="K39" s="34"/>
      <c r="L39" s="34"/>
      <c r="M39" s="35"/>
      <c r="N39" s="36"/>
    </row>
    <row r="40" spans="2:14" ht="13.5">
      <c r="B40" s="33"/>
      <c r="C40" s="34">
        <f t="shared" si="1"/>
        <v>27</v>
      </c>
      <c r="D40" s="34">
        <v>8</v>
      </c>
      <c r="E40" s="34"/>
      <c r="F40" s="34" t="s">
        <v>28</v>
      </c>
      <c r="G40" s="34"/>
      <c r="H40" s="34"/>
      <c r="I40" s="34"/>
      <c r="J40" s="34"/>
      <c r="K40" s="34"/>
      <c r="L40" s="34"/>
      <c r="M40" s="35"/>
      <c r="N40" s="36"/>
    </row>
    <row r="41" spans="2:14" ht="13.5">
      <c r="B41" s="33"/>
      <c r="C41" s="34">
        <f t="shared" si="1"/>
        <v>28</v>
      </c>
      <c r="D41" s="34">
        <v>9</v>
      </c>
      <c r="E41" s="34"/>
      <c r="F41" s="34" t="s">
        <v>35</v>
      </c>
      <c r="G41" s="34"/>
      <c r="H41" s="34"/>
      <c r="I41" s="34"/>
      <c r="J41" s="34"/>
      <c r="K41" s="34"/>
      <c r="L41" s="34"/>
      <c r="M41" s="35"/>
      <c r="N41" s="36"/>
    </row>
    <row r="42" spans="2:14" ht="13.5">
      <c r="B42" s="33"/>
      <c r="C42" s="34">
        <f t="shared" si="1"/>
        <v>29</v>
      </c>
      <c r="D42" s="34">
        <v>10</v>
      </c>
      <c r="E42" s="34"/>
      <c r="F42" s="34" t="s">
        <v>29</v>
      </c>
      <c r="G42" s="34"/>
      <c r="H42" s="34"/>
      <c r="I42" s="34"/>
      <c r="J42" s="34"/>
      <c r="K42" s="34"/>
      <c r="L42" s="34"/>
      <c r="M42" s="35"/>
      <c r="N42" s="36"/>
    </row>
    <row r="43" spans="2:14" ht="13.5">
      <c r="B43" s="33"/>
      <c r="C43" s="34">
        <f t="shared" si="1"/>
        <v>30</v>
      </c>
      <c r="D43" s="34">
        <v>11</v>
      </c>
      <c r="E43" s="34"/>
      <c r="F43" s="34" t="s">
        <v>30</v>
      </c>
      <c r="G43" s="34"/>
      <c r="H43" s="34"/>
      <c r="I43" s="34"/>
      <c r="J43" s="34"/>
      <c r="K43" s="34"/>
      <c r="L43" s="34"/>
      <c r="M43" s="35"/>
      <c r="N43" s="36"/>
    </row>
    <row r="44" spans="2:14" ht="13.5">
      <c r="B44" s="33"/>
      <c r="C44" s="34">
        <f t="shared" si="1"/>
        <v>31</v>
      </c>
      <c r="D44" s="34">
        <v>12</v>
      </c>
      <c r="E44" s="34"/>
      <c r="F44" s="34" t="s">
        <v>31</v>
      </c>
      <c r="G44" s="34"/>
      <c r="H44" s="34"/>
      <c r="I44" s="34"/>
      <c r="J44" s="34"/>
      <c r="K44" s="34"/>
      <c r="L44" s="34"/>
      <c r="M44" s="35"/>
      <c r="N44" s="36"/>
    </row>
    <row r="45" spans="2:14" ht="13.5">
      <c r="B45" s="33"/>
      <c r="C45" s="34">
        <f t="shared" si="1"/>
        <v>32</v>
      </c>
      <c r="D45" s="34">
        <v>13</v>
      </c>
      <c r="E45" s="34"/>
      <c r="F45" s="34" t="s">
        <v>33</v>
      </c>
      <c r="G45" s="34"/>
      <c r="H45" s="34"/>
      <c r="I45" s="34"/>
      <c r="J45" s="34"/>
      <c r="K45" s="34"/>
      <c r="L45" s="34"/>
      <c r="M45" s="35"/>
      <c r="N45" s="36"/>
    </row>
    <row r="46" spans="2:14" ht="13.5">
      <c r="B46" s="33"/>
      <c r="C46" s="34">
        <f t="shared" si="1"/>
        <v>33</v>
      </c>
      <c r="D46" s="34">
        <v>14</v>
      </c>
      <c r="E46" s="34"/>
      <c r="F46" s="34" t="s">
        <v>34</v>
      </c>
      <c r="G46" s="34"/>
      <c r="H46" s="34"/>
      <c r="I46" s="34"/>
      <c r="J46" s="34"/>
      <c r="K46" s="34"/>
      <c r="L46" s="34"/>
      <c r="M46" s="35"/>
      <c r="N46" s="36"/>
    </row>
    <row r="47" spans="2:14" ht="13.5">
      <c r="B47" s="33"/>
      <c r="C47" s="34">
        <f t="shared" si="1"/>
        <v>34</v>
      </c>
      <c r="D47" s="34">
        <v>15</v>
      </c>
      <c r="E47" s="34"/>
      <c r="F47" s="34" t="s">
        <v>36</v>
      </c>
      <c r="G47" s="34"/>
      <c r="H47" s="34"/>
      <c r="I47" s="34"/>
      <c r="J47" s="34"/>
      <c r="K47" s="34"/>
      <c r="L47" s="34"/>
      <c r="M47" s="35"/>
      <c r="N47" s="36"/>
    </row>
    <row r="48" spans="2:14" ht="13.5">
      <c r="B48" s="33"/>
      <c r="C48" s="34">
        <f t="shared" si="1"/>
        <v>35</v>
      </c>
      <c r="D48" s="34">
        <v>16</v>
      </c>
      <c r="E48" s="34"/>
      <c r="F48" s="34" t="s">
        <v>37</v>
      </c>
      <c r="G48" s="34"/>
      <c r="H48" s="34"/>
      <c r="I48" s="34"/>
      <c r="J48" s="34"/>
      <c r="K48" s="34"/>
      <c r="L48" s="34"/>
      <c r="M48" s="35"/>
      <c r="N48" s="36"/>
    </row>
    <row r="49" spans="2:14" ht="13.5">
      <c r="B49" s="4"/>
      <c r="C49" s="5">
        <f t="shared" si="1"/>
        <v>36</v>
      </c>
      <c r="D49" s="5">
        <v>17</v>
      </c>
      <c r="E49" s="5"/>
      <c r="F49" s="5" t="s">
        <v>38</v>
      </c>
      <c r="G49" s="5"/>
      <c r="H49" s="5"/>
      <c r="I49" s="5"/>
      <c r="J49" s="5"/>
      <c r="K49" s="5"/>
      <c r="L49" s="5"/>
      <c r="M49" s="27"/>
      <c r="N49" s="6"/>
    </row>
    <row r="50" spans="2:14" ht="13.5">
      <c r="B50" s="20"/>
      <c r="C50" s="21"/>
      <c r="D50" s="21"/>
      <c r="E50" s="21"/>
      <c r="F50" s="21"/>
      <c r="G50" s="50" t="s">
        <v>19</v>
      </c>
      <c r="H50" s="50"/>
      <c r="I50" s="50"/>
      <c r="J50" s="50"/>
      <c r="K50" s="50"/>
      <c r="L50" s="21"/>
      <c r="M50" s="28">
        <f>SUM(M33:M49)</f>
        <v>0</v>
      </c>
      <c r="N50" s="28">
        <f>SUM(N33:N49)</f>
        <v>0</v>
      </c>
    </row>
    <row r="51" spans="2:14" ht="14.25" thickBot="1">
      <c r="B51" s="22"/>
      <c r="C51" s="23"/>
      <c r="D51" s="23"/>
      <c r="E51" s="23"/>
      <c r="F51" s="23"/>
      <c r="G51" s="49" t="s">
        <v>20</v>
      </c>
      <c r="H51" s="49"/>
      <c r="I51" s="49"/>
      <c r="J51" s="49"/>
      <c r="K51" s="49"/>
      <c r="L51" s="23"/>
      <c r="M51" s="42">
        <f>IF(M50&lt;&gt;0,AVERAGE(M33:M49),0)</f>
        <v>0</v>
      </c>
      <c r="N51" s="42">
        <f>IF(N50&lt;&gt;0,AVERAGE(N33:N49),0)</f>
        <v>0</v>
      </c>
    </row>
    <row r="52" spans="2:14" s="5" customFormat="1" ht="14.25" thickBot="1">
      <c r="B52" s="7"/>
      <c r="C52" s="7"/>
      <c r="D52" s="7"/>
      <c r="E52" s="7"/>
      <c r="F52" s="7"/>
      <c r="G52" s="7"/>
      <c r="H52" s="7"/>
      <c r="I52" s="7"/>
      <c r="J52" s="7"/>
      <c r="K52" s="7"/>
      <c r="L52" s="7"/>
      <c r="M52" s="44"/>
      <c r="N52" s="7"/>
    </row>
    <row r="53" spans="2:14" s="13" customFormat="1" ht="23.25" customHeight="1" thickBot="1">
      <c r="B53" s="14" t="s">
        <v>39</v>
      </c>
      <c r="C53" s="15"/>
      <c r="D53" s="15"/>
      <c r="E53" s="15"/>
      <c r="F53" s="15"/>
      <c r="G53" s="15"/>
      <c r="H53" s="15"/>
      <c r="I53" s="15"/>
      <c r="J53" s="15"/>
      <c r="K53" s="15"/>
      <c r="L53" s="15"/>
      <c r="M53" s="29"/>
      <c r="N53" s="16"/>
    </row>
    <row r="54" spans="2:14" ht="13.5">
      <c r="B54" s="1"/>
      <c r="C54" s="2">
        <f>+C49+1</f>
        <v>37</v>
      </c>
      <c r="D54" s="2">
        <v>1</v>
      </c>
      <c r="E54" s="2"/>
      <c r="F54" s="2" t="s">
        <v>40</v>
      </c>
      <c r="G54" s="2"/>
      <c r="H54" s="2"/>
      <c r="I54" s="2"/>
      <c r="J54" s="2"/>
      <c r="K54" s="2"/>
      <c r="L54" s="2"/>
      <c r="M54" s="46"/>
      <c r="N54" s="3"/>
    </row>
    <row r="55" spans="2:14" ht="13.5">
      <c r="B55" s="33"/>
      <c r="C55" s="34">
        <f>+C54+1</f>
        <v>38</v>
      </c>
      <c r="D55" s="34">
        <v>2</v>
      </c>
      <c r="E55" s="34"/>
      <c r="F55" s="34"/>
      <c r="G55" s="34" t="s">
        <v>41</v>
      </c>
      <c r="H55" s="34"/>
      <c r="I55" s="34"/>
      <c r="J55" s="34"/>
      <c r="K55" s="34"/>
      <c r="L55" s="34"/>
      <c r="M55" s="35"/>
      <c r="N55" s="36"/>
    </row>
    <row r="56" spans="2:14" ht="13.5">
      <c r="B56" s="33"/>
      <c r="C56" s="34">
        <f aca="true" t="shared" si="2" ref="C56:C65">+C55+1</f>
        <v>39</v>
      </c>
      <c r="D56" s="34">
        <v>3</v>
      </c>
      <c r="E56" s="34"/>
      <c r="F56" s="34"/>
      <c r="G56" s="34" t="s">
        <v>42</v>
      </c>
      <c r="H56" s="34"/>
      <c r="I56" s="34"/>
      <c r="J56" s="34"/>
      <c r="K56" s="34"/>
      <c r="L56" s="34"/>
      <c r="M56" s="35"/>
      <c r="N56" s="36"/>
    </row>
    <row r="57" spans="2:14" ht="13.5">
      <c r="B57" s="33"/>
      <c r="C57" s="34">
        <f t="shared" si="2"/>
        <v>40</v>
      </c>
      <c r="D57" s="34">
        <v>4</v>
      </c>
      <c r="E57" s="34"/>
      <c r="F57" s="34" t="s">
        <v>43</v>
      </c>
      <c r="G57" s="34"/>
      <c r="H57" s="34"/>
      <c r="I57" s="34"/>
      <c r="J57" s="34"/>
      <c r="K57" s="34"/>
      <c r="L57" s="34"/>
      <c r="M57" s="45"/>
      <c r="N57" s="53"/>
    </row>
    <row r="58" spans="2:14" ht="13.5">
      <c r="B58" s="33"/>
      <c r="C58" s="34">
        <f t="shared" si="2"/>
        <v>41</v>
      </c>
      <c r="D58" s="34">
        <v>5</v>
      </c>
      <c r="E58" s="34"/>
      <c r="F58" s="34"/>
      <c r="G58" s="34" t="s">
        <v>41</v>
      </c>
      <c r="H58" s="34"/>
      <c r="I58" s="34"/>
      <c r="J58" s="34"/>
      <c r="K58" s="34"/>
      <c r="L58" s="34"/>
      <c r="M58" s="35"/>
      <c r="N58" s="36"/>
    </row>
    <row r="59" spans="2:14" ht="13.5">
      <c r="B59" s="33"/>
      <c r="C59" s="34">
        <f t="shared" si="2"/>
        <v>42</v>
      </c>
      <c r="D59" s="34">
        <v>6</v>
      </c>
      <c r="E59" s="34"/>
      <c r="F59" s="34"/>
      <c r="G59" s="34" t="s">
        <v>42</v>
      </c>
      <c r="H59" s="34"/>
      <c r="I59" s="34"/>
      <c r="J59" s="34"/>
      <c r="K59" s="34"/>
      <c r="L59" s="34"/>
      <c r="M59" s="35"/>
      <c r="N59" s="36"/>
    </row>
    <row r="60" spans="2:14" ht="13.5">
      <c r="B60" s="33"/>
      <c r="C60" s="34">
        <f t="shared" si="2"/>
        <v>43</v>
      </c>
      <c r="D60" s="34">
        <v>7</v>
      </c>
      <c r="E60" s="34"/>
      <c r="F60" s="34" t="s">
        <v>44</v>
      </c>
      <c r="G60" s="34"/>
      <c r="H60" s="34"/>
      <c r="I60" s="34"/>
      <c r="J60" s="34"/>
      <c r="K60" s="34"/>
      <c r="L60" s="34"/>
      <c r="M60" s="35"/>
      <c r="N60" s="36"/>
    </row>
    <row r="61" spans="2:14" ht="13.5">
      <c r="B61" s="33"/>
      <c r="C61" s="34">
        <f t="shared" si="2"/>
        <v>44</v>
      </c>
      <c r="D61" s="34">
        <v>8</v>
      </c>
      <c r="E61" s="34"/>
      <c r="F61" s="34" t="s">
        <v>45</v>
      </c>
      <c r="G61" s="34"/>
      <c r="H61" s="34"/>
      <c r="I61" s="34"/>
      <c r="J61" s="34"/>
      <c r="K61" s="34"/>
      <c r="L61" s="34"/>
      <c r="M61" s="45"/>
      <c r="N61" s="53"/>
    </row>
    <row r="62" spans="2:14" ht="13.5">
      <c r="B62" s="33"/>
      <c r="C62" s="34">
        <f t="shared" si="2"/>
        <v>45</v>
      </c>
      <c r="D62" s="34">
        <v>9</v>
      </c>
      <c r="E62" s="34"/>
      <c r="F62" s="34"/>
      <c r="G62" s="34" t="s">
        <v>41</v>
      </c>
      <c r="H62" s="34"/>
      <c r="I62" s="34"/>
      <c r="J62" s="34"/>
      <c r="K62" s="34"/>
      <c r="L62" s="34"/>
      <c r="M62" s="35"/>
      <c r="N62" s="36"/>
    </row>
    <row r="63" spans="2:14" ht="13.5">
      <c r="B63" s="33"/>
      <c r="C63" s="34">
        <f t="shared" si="2"/>
        <v>46</v>
      </c>
      <c r="D63" s="34">
        <v>10</v>
      </c>
      <c r="E63" s="34"/>
      <c r="F63" s="34" t="s">
        <v>46</v>
      </c>
      <c r="G63" s="34"/>
      <c r="H63" s="34"/>
      <c r="I63" s="34"/>
      <c r="J63" s="34"/>
      <c r="K63" s="34"/>
      <c r="L63" s="34"/>
      <c r="M63" s="35"/>
      <c r="N63" s="36"/>
    </row>
    <row r="64" spans="2:14" ht="13.5">
      <c r="B64" s="33"/>
      <c r="C64" s="34">
        <f t="shared" si="2"/>
        <v>47</v>
      </c>
      <c r="D64" s="34">
        <v>11</v>
      </c>
      <c r="E64" s="34"/>
      <c r="F64" s="34" t="s">
        <v>47</v>
      </c>
      <c r="G64" s="34"/>
      <c r="H64" s="34"/>
      <c r="I64" s="34"/>
      <c r="J64" s="34"/>
      <c r="K64" s="34"/>
      <c r="L64" s="34"/>
      <c r="M64" s="35"/>
      <c r="N64" s="36"/>
    </row>
    <row r="65" spans="2:14" ht="13.5">
      <c r="B65" s="33"/>
      <c r="C65" s="34">
        <f t="shared" si="2"/>
        <v>48</v>
      </c>
      <c r="D65" s="34">
        <v>12</v>
      </c>
      <c r="E65" s="34"/>
      <c r="F65" s="34" t="s">
        <v>48</v>
      </c>
      <c r="G65" s="34"/>
      <c r="H65" s="34"/>
      <c r="I65" s="34"/>
      <c r="J65" s="34"/>
      <c r="K65" s="34"/>
      <c r="L65" s="34"/>
      <c r="M65" s="35"/>
      <c r="N65" s="36"/>
    </row>
    <row r="66" spans="2:14" ht="13.5">
      <c r="B66" s="33"/>
      <c r="C66" s="34"/>
      <c r="D66" s="34"/>
      <c r="E66" s="34"/>
      <c r="F66" s="34"/>
      <c r="G66" s="34" t="s">
        <v>49</v>
      </c>
      <c r="H66" s="34"/>
      <c r="I66" s="34"/>
      <c r="J66" s="34"/>
      <c r="K66" s="34"/>
      <c r="L66" s="34"/>
      <c r="M66" s="43"/>
      <c r="N66" s="47"/>
    </row>
    <row r="67" spans="2:14" ht="13.5">
      <c r="B67" s="4"/>
      <c r="C67" s="5">
        <f>+C65+1</f>
        <v>49</v>
      </c>
      <c r="D67" s="32">
        <v>13</v>
      </c>
      <c r="E67" s="5"/>
      <c r="F67" s="32" t="s">
        <v>117</v>
      </c>
      <c r="G67" s="5"/>
      <c r="H67" s="5"/>
      <c r="I67" s="5"/>
      <c r="J67" s="5"/>
      <c r="K67" s="5"/>
      <c r="L67" s="5"/>
      <c r="M67" s="27"/>
      <c r="N67" s="6"/>
    </row>
    <row r="68" spans="2:14" ht="13.5">
      <c r="B68" s="20"/>
      <c r="C68" s="21"/>
      <c r="D68" s="21"/>
      <c r="E68" s="21"/>
      <c r="F68" s="21"/>
      <c r="G68" s="50" t="s">
        <v>19</v>
      </c>
      <c r="H68" s="50"/>
      <c r="I68" s="50"/>
      <c r="J68" s="50"/>
      <c r="K68" s="50"/>
      <c r="L68" s="21"/>
      <c r="M68" s="28">
        <f>SUM(M54:M65,M67)</f>
        <v>0</v>
      </c>
      <c r="N68" s="28">
        <f>SUM(N54:N65,N67)</f>
        <v>0</v>
      </c>
    </row>
    <row r="69" spans="2:14" ht="14.25" thickBot="1">
      <c r="B69" s="22"/>
      <c r="C69" s="23"/>
      <c r="D69" s="23"/>
      <c r="E69" s="23"/>
      <c r="F69" s="23"/>
      <c r="G69" s="49" t="s">
        <v>20</v>
      </c>
      <c r="H69" s="49"/>
      <c r="I69" s="49"/>
      <c r="J69" s="49"/>
      <c r="K69" s="49"/>
      <c r="L69" s="23"/>
      <c r="M69" s="42">
        <f>IF(M68&lt;&gt;0,AVERAGE(M54:M65,M67),0)</f>
        <v>0</v>
      </c>
      <c r="N69" s="42">
        <f>IF(N68&lt;&gt;0,AVERAGE(N54:N65,N67),0)</f>
        <v>0</v>
      </c>
    </row>
    <row r="70" s="5" customFormat="1" ht="14.25" thickBot="1"/>
    <row r="71" spans="2:14" s="13" customFormat="1" ht="23.25" customHeight="1" thickBot="1">
      <c r="B71" s="10" t="s">
        <v>50</v>
      </c>
      <c r="C71" s="11"/>
      <c r="D71" s="11"/>
      <c r="E71" s="11"/>
      <c r="F71" s="11"/>
      <c r="G71" s="11"/>
      <c r="H71" s="11"/>
      <c r="I71" s="11"/>
      <c r="J71" s="11"/>
      <c r="K71" s="11"/>
      <c r="L71" s="11"/>
      <c r="M71" s="30"/>
      <c r="N71" s="12"/>
    </row>
    <row r="72" spans="2:14" ht="13.5">
      <c r="B72" s="4"/>
      <c r="C72" s="5">
        <f>+C67+1</f>
        <v>50</v>
      </c>
      <c r="D72" s="5">
        <v>1</v>
      </c>
      <c r="E72" s="5"/>
      <c r="F72" s="5" t="s">
        <v>51</v>
      </c>
      <c r="G72" s="5"/>
      <c r="H72" s="5"/>
      <c r="I72" s="5"/>
      <c r="J72" s="5"/>
      <c r="K72" s="5"/>
      <c r="L72" s="5"/>
      <c r="M72" s="27"/>
      <c r="N72" s="6"/>
    </row>
    <row r="73" spans="2:14" ht="13.5">
      <c r="B73" s="33"/>
      <c r="C73" s="34">
        <f>+C72+1</f>
        <v>51</v>
      </c>
      <c r="D73" s="34">
        <v>2</v>
      </c>
      <c r="E73" s="34"/>
      <c r="F73" s="34" t="s">
        <v>53</v>
      </c>
      <c r="G73" s="34"/>
      <c r="H73" s="34"/>
      <c r="I73" s="34"/>
      <c r="J73" s="34"/>
      <c r="K73" s="34"/>
      <c r="L73" s="34"/>
      <c r="M73" s="35"/>
      <c r="N73" s="36"/>
    </row>
    <row r="74" spans="2:14" ht="13.5">
      <c r="B74" s="33"/>
      <c r="C74" s="34">
        <f aca="true" t="shared" si="3" ref="C74:C79">+C73+1</f>
        <v>52</v>
      </c>
      <c r="D74" s="34">
        <v>3</v>
      </c>
      <c r="E74" s="34"/>
      <c r="F74" s="34" t="s">
        <v>52</v>
      </c>
      <c r="G74" s="34"/>
      <c r="H74" s="34"/>
      <c r="I74" s="34"/>
      <c r="J74" s="34"/>
      <c r="K74" s="34"/>
      <c r="L74" s="34"/>
      <c r="M74" s="35"/>
      <c r="N74" s="36"/>
    </row>
    <row r="75" spans="2:14" ht="13.5">
      <c r="B75" s="33"/>
      <c r="C75" s="34">
        <f t="shared" si="3"/>
        <v>53</v>
      </c>
      <c r="D75" s="37">
        <v>4</v>
      </c>
      <c r="E75" s="34"/>
      <c r="F75" s="34" t="s">
        <v>54</v>
      </c>
      <c r="G75" s="34"/>
      <c r="H75" s="34"/>
      <c r="I75" s="34"/>
      <c r="J75" s="34"/>
      <c r="K75" s="34"/>
      <c r="L75" s="34"/>
      <c r="M75" s="35"/>
      <c r="N75" s="36"/>
    </row>
    <row r="76" spans="2:14" ht="13.5">
      <c r="B76" s="33"/>
      <c r="C76" s="34">
        <f t="shared" si="3"/>
        <v>54</v>
      </c>
      <c r="D76" s="37">
        <v>5</v>
      </c>
      <c r="E76" s="34"/>
      <c r="F76" s="34" t="s">
        <v>55</v>
      </c>
      <c r="G76" s="34"/>
      <c r="H76" s="34"/>
      <c r="I76" s="34"/>
      <c r="J76" s="34"/>
      <c r="K76" s="34"/>
      <c r="L76" s="34"/>
      <c r="M76" s="35"/>
      <c r="N76" s="36"/>
    </row>
    <row r="77" spans="2:14" ht="13.5">
      <c r="B77" s="33"/>
      <c r="C77" s="34">
        <f t="shared" si="3"/>
        <v>55</v>
      </c>
      <c r="D77" s="37">
        <v>6</v>
      </c>
      <c r="E77" s="34"/>
      <c r="F77" s="34" t="s">
        <v>56</v>
      </c>
      <c r="G77" s="34"/>
      <c r="H77" s="34"/>
      <c r="I77" s="34"/>
      <c r="J77" s="34"/>
      <c r="K77" s="34"/>
      <c r="L77" s="34"/>
      <c r="M77" s="35"/>
      <c r="N77" s="36"/>
    </row>
    <row r="78" spans="2:14" ht="13.5">
      <c r="B78" s="33"/>
      <c r="C78" s="34">
        <f t="shared" si="3"/>
        <v>56</v>
      </c>
      <c r="D78" s="37">
        <v>7</v>
      </c>
      <c r="E78" s="34"/>
      <c r="F78" s="34" t="s">
        <v>57</v>
      </c>
      <c r="G78" s="34"/>
      <c r="H78" s="34"/>
      <c r="I78" s="34"/>
      <c r="J78" s="34"/>
      <c r="K78" s="34"/>
      <c r="L78" s="34"/>
      <c r="M78" s="35"/>
      <c r="N78" s="36"/>
    </row>
    <row r="79" spans="2:14" ht="13.5">
      <c r="B79" s="33"/>
      <c r="C79" s="34">
        <f t="shared" si="3"/>
        <v>57</v>
      </c>
      <c r="D79" s="37">
        <v>8</v>
      </c>
      <c r="E79" s="34"/>
      <c r="F79" s="34" t="s">
        <v>58</v>
      </c>
      <c r="G79" s="34"/>
      <c r="H79" s="34"/>
      <c r="I79" s="34"/>
      <c r="J79" s="34"/>
      <c r="K79" s="34"/>
      <c r="L79" s="34"/>
      <c r="M79" s="35"/>
      <c r="N79" s="36"/>
    </row>
    <row r="80" spans="2:14" ht="13.5">
      <c r="B80" s="33"/>
      <c r="C80" s="34">
        <f>+C79+1</f>
        <v>58</v>
      </c>
      <c r="D80" s="37">
        <v>9</v>
      </c>
      <c r="E80" s="34"/>
      <c r="F80" s="34" t="s">
        <v>59</v>
      </c>
      <c r="G80" s="34"/>
      <c r="H80" s="34"/>
      <c r="I80" s="34"/>
      <c r="J80" s="34"/>
      <c r="K80" s="34"/>
      <c r="L80" s="34"/>
      <c r="M80" s="35"/>
      <c r="N80" s="36"/>
    </row>
    <row r="81" spans="2:14" ht="13.5">
      <c r="B81" s="33"/>
      <c r="C81" s="37">
        <f>+C80+1</f>
        <v>59</v>
      </c>
      <c r="D81" s="37">
        <v>10</v>
      </c>
      <c r="E81" s="34"/>
      <c r="F81" s="37" t="s">
        <v>118</v>
      </c>
      <c r="G81" s="34"/>
      <c r="H81" s="34"/>
      <c r="I81" s="34"/>
      <c r="J81" s="34"/>
      <c r="K81" s="34"/>
      <c r="L81" s="34"/>
      <c r="M81" s="35"/>
      <c r="N81" s="36"/>
    </row>
    <row r="82" spans="2:14" ht="13.5">
      <c r="B82" s="4"/>
      <c r="C82" s="5">
        <f>+C81+1</f>
        <v>60</v>
      </c>
      <c r="D82" s="32">
        <v>11</v>
      </c>
      <c r="E82" s="5"/>
      <c r="F82" s="5" t="s">
        <v>119</v>
      </c>
      <c r="G82" s="5"/>
      <c r="H82" s="5"/>
      <c r="I82" s="5"/>
      <c r="J82" s="5"/>
      <c r="K82" s="5"/>
      <c r="L82" s="5"/>
      <c r="M82" s="27"/>
      <c r="N82" s="6"/>
    </row>
    <row r="83" spans="2:14" ht="13.5">
      <c r="B83" s="20"/>
      <c r="C83" s="21"/>
      <c r="D83" s="21"/>
      <c r="E83" s="21"/>
      <c r="F83" s="21"/>
      <c r="G83" s="50" t="s">
        <v>19</v>
      </c>
      <c r="H83" s="50"/>
      <c r="I83" s="50"/>
      <c r="J83" s="50"/>
      <c r="K83" s="50"/>
      <c r="L83" s="21"/>
      <c r="M83" s="28">
        <f>SUM(M72:M82)</f>
        <v>0</v>
      </c>
      <c r="N83" s="28">
        <f>SUM(N72:N82)</f>
        <v>0</v>
      </c>
    </row>
    <row r="84" spans="2:14" ht="14.25" thickBot="1">
      <c r="B84" s="22"/>
      <c r="C84" s="23"/>
      <c r="D84" s="23"/>
      <c r="E84" s="23"/>
      <c r="F84" s="23"/>
      <c r="G84" s="49" t="s">
        <v>20</v>
      </c>
      <c r="H84" s="49"/>
      <c r="I84" s="49"/>
      <c r="J84" s="49"/>
      <c r="K84" s="49"/>
      <c r="L84" s="23"/>
      <c r="M84" s="42">
        <f>IF(M83&lt;&gt;0,AVERAGE(M72:M82),0)</f>
        <v>0</v>
      </c>
      <c r="N84" s="42">
        <f>IF(N83&lt;&gt;0,AVERAGE(N72:N82),0)</f>
        <v>0</v>
      </c>
    </row>
    <row r="85" s="5" customFormat="1" ht="14.25" thickBot="1"/>
    <row r="86" spans="2:14" ht="22.5" customHeight="1" thickBot="1">
      <c r="B86" s="24" t="s">
        <v>60</v>
      </c>
      <c r="C86" s="2"/>
      <c r="D86" s="2"/>
      <c r="E86" s="2"/>
      <c r="F86" s="2"/>
      <c r="G86" s="2"/>
      <c r="H86" s="2"/>
      <c r="I86" s="2"/>
      <c r="J86" s="2"/>
      <c r="K86" s="2"/>
      <c r="L86" s="2"/>
      <c r="M86" s="26"/>
      <c r="N86" s="3"/>
    </row>
    <row r="87" spans="2:14" ht="13.5">
      <c r="B87" s="1"/>
      <c r="C87" s="2">
        <f>+C82+1</f>
        <v>61</v>
      </c>
      <c r="D87" s="2">
        <v>1</v>
      </c>
      <c r="E87" s="2"/>
      <c r="F87" s="2" t="s">
        <v>61</v>
      </c>
      <c r="G87" s="2"/>
      <c r="H87" s="2"/>
      <c r="I87" s="2"/>
      <c r="J87" s="2"/>
      <c r="K87" s="2"/>
      <c r="L87" s="2"/>
      <c r="M87" s="26"/>
      <c r="N87" s="3"/>
    </row>
    <row r="88" spans="2:14" ht="13.5">
      <c r="B88" s="33"/>
      <c r="C88" s="34">
        <f>+C87+1</f>
        <v>62</v>
      </c>
      <c r="D88" s="34">
        <v>2</v>
      </c>
      <c r="E88" s="34"/>
      <c r="F88" s="34" t="s">
        <v>62</v>
      </c>
      <c r="G88" s="34"/>
      <c r="H88" s="34"/>
      <c r="I88" s="34"/>
      <c r="J88" s="34"/>
      <c r="K88" s="34"/>
      <c r="L88" s="34"/>
      <c r="M88" s="45"/>
      <c r="N88" s="53"/>
    </row>
    <row r="89" spans="2:14" ht="13.5">
      <c r="B89" s="33"/>
      <c r="C89" s="34">
        <f>+C88+1</f>
        <v>63</v>
      </c>
      <c r="D89" s="34">
        <v>3</v>
      </c>
      <c r="E89" s="34"/>
      <c r="F89" s="34"/>
      <c r="G89" s="34" t="s">
        <v>63</v>
      </c>
      <c r="H89" s="34"/>
      <c r="I89" s="34"/>
      <c r="J89" s="34"/>
      <c r="K89" s="34"/>
      <c r="L89" s="34"/>
      <c r="M89" s="35"/>
      <c r="N89" s="36"/>
    </row>
    <row r="90" spans="2:14" ht="13.5">
      <c r="B90" s="33"/>
      <c r="C90" s="34">
        <f>+C89+1</f>
        <v>64</v>
      </c>
      <c r="D90" s="37">
        <v>4</v>
      </c>
      <c r="E90" s="34"/>
      <c r="F90" s="34" t="s">
        <v>64</v>
      </c>
      <c r="G90" s="34"/>
      <c r="H90" s="34"/>
      <c r="I90" s="34"/>
      <c r="J90" s="34"/>
      <c r="K90" s="34"/>
      <c r="L90" s="34"/>
      <c r="M90" s="35"/>
      <c r="N90" s="36"/>
    </row>
    <row r="91" spans="2:14" ht="13.5">
      <c r="B91" s="33"/>
      <c r="C91" s="34">
        <f>+C90+1</f>
        <v>65</v>
      </c>
      <c r="D91" s="37">
        <v>5</v>
      </c>
      <c r="E91" s="34"/>
      <c r="F91" s="34" t="s">
        <v>65</v>
      </c>
      <c r="G91" s="34"/>
      <c r="H91" s="34"/>
      <c r="I91" s="34"/>
      <c r="J91" s="34"/>
      <c r="K91" s="34"/>
      <c r="L91" s="34"/>
      <c r="M91" s="35"/>
      <c r="N91" s="36"/>
    </row>
    <row r="92" spans="2:14" ht="13.5">
      <c r="B92" s="4"/>
      <c r="C92" s="5">
        <f>+C91+1</f>
        <v>66</v>
      </c>
      <c r="D92" s="32">
        <v>6</v>
      </c>
      <c r="E92" s="5"/>
      <c r="F92" s="5" t="s">
        <v>120</v>
      </c>
      <c r="G92" s="5"/>
      <c r="H92" s="5"/>
      <c r="I92" s="5"/>
      <c r="J92" s="5"/>
      <c r="K92" s="5"/>
      <c r="L92" s="5"/>
      <c r="M92" s="27"/>
      <c r="N92" s="6"/>
    </row>
    <row r="93" spans="2:14" ht="13.5">
      <c r="B93" s="20"/>
      <c r="C93" s="21"/>
      <c r="D93" s="21"/>
      <c r="E93" s="21"/>
      <c r="F93" s="21"/>
      <c r="G93" s="50" t="s">
        <v>19</v>
      </c>
      <c r="H93" s="50"/>
      <c r="I93" s="50"/>
      <c r="J93" s="50"/>
      <c r="K93" s="50"/>
      <c r="L93" s="21"/>
      <c r="M93" s="28">
        <f>SUM(M87:M92)</f>
        <v>0</v>
      </c>
      <c r="N93" s="28">
        <f>SUM(N87:N92)</f>
        <v>0</v>
      </c>
    </row>
    <row r="94" spans="2:14" ht="14.25" thickBot="1">
      <c r="B94" s="22"/>
      <c r="C94" s="23"/>
      <c r="D94" s="23"/>
      <c r="E94" s="23"/>
      <c r="F94" s="23"/>
      <c r="G94" s="49" t="s">
        <v>20</v>
      </c>
      <c r="H94" s="49"/>
      <c r="I94" s="49"/>
      <c r="J94" s="49"/>
      <c r="K94" s="49"/>
      <c r="L94" s="23"/>
      <c r="M94" s="42">
        <f>IF(M93&lt;&gt;0,AVERAGE(M87:M92),0)</f>
        <v>0</v>
      </c>
      <c r="N94" s="42">
        <f>IF(N93&lt;&gt;0,AVERAGE(N87:N92),0)</f>
        <v>0</v>
      </c>
    </row>
    <row r="95" s="5" customFormat="1" ht="14.25" thickBot="1"/>
    <row r="96" spans="2:14" ht="23.25" customHeight="1" thickBot="1">
      <c r="B96" s="10" t="s">
        <v>66</v>
      </c>
      <c r="C96" s="8"/>
      <c r="D96" s="8"/>
      <c r="E96" s="8"/>
      <c r="F96" s="8"/>
      <c r="G96" s="8"/>
      <c r="H96" s="8"/>
      <c r="I96" s="8"/>
      <c r="J96" s="8"/>
      <c r="K96" s="8"/>
      <c r="L96" s="8"/>
      <c r="M96" s="31"/>
      <c r="N96" s="9"/>
    </row>
    <row r="97" spans="2:14" ht="13.5">
      <c r="B97" s="4"/>
      <c r="C97" s="5">
        <f>+C92+1</f>
        <v>67</v>
      </c>
      <c r="D97" s="5">
        <v>1</v>
      </c>
      <c r="E97" s="5"/>
      <c r="F97" s="5" t="s">
        <v>67</v>
      </c>
      <c r="G97" s="5"/>
      <c r="H97" s="5"/>
      <c r="I97" s="5"/>
      <c r="J97" s="5"/>
      <c r="K97" s="5"/>
      <c r="L97" s="5"/>
      <c r="M97" s="27"/>
      <c r="N97" s="6"/>
    </row>
    <row r="98" spans="2:14" ht="13.5">
      <c r="B98" s="33"/>
      <c r="C98" s="34">
        <f>+C97+1</f>
        <v>68</v>
      </c>
      <c r="D98" s="34">
        <v>2</v>
      </c>
      <c r="E98" s="34"/>
      <c r="F98" s="34" t="s">
        <v>68</v>
      </c>
      <c r="G98" s="34"/>
      <c r="H98" s="34"/>
      <c r="I98" s="34"/>
      <c r="J98" s="34"/>
      <c r="K98" s="34"/>
      <c r="L98" s="34"/>
      <c r="M98" s="35"/>
      <c r="N98" s="36"/>
    </row>
    <row r="99" spans="2:14" ht="13.5">
      <c r="B99" s="33"/>
      <c r="C99" s="34">
        <f aca="true" t="shared" si="4" ref="C99:C113">+C98+1</f>
        <v>69</v>
      </c>
      <c r="D99" s="34">
        <v>3</v>
      </c>
      <c r="E99" s="34"/>
      <c r="F99" s="34" t="s">
        <v>69</v>
      </c>
      <c r="G99" s="34"/>
      <c r="H99" s="34"/>
      <c r="I99" s="34"/>
      <c r="J99" s="34"/>
      <c r="K99" s="34"/>
      <c r="L99" s="34"/>
      <c r="M99" s="35"/>
      <c r="N99" s="36"/>
    </row>
    <row r="100" spans="2:14" ht="13.5">
      <c r="B100" s="33"/>
      <c r="C100" s="34">
        <f t="shared" si="4"/>
        <v>70</v>
      </c>
      <c r="D100" s="37">
        <v>4</v>
      </c>
      <c r="E100" s="34"/>
      <c r="F100" s="34" t="s">
        <v>70</v>
      </c>
      <c r="G100" s="34"/>
      <c r="H100" s="34"/>
      <c r="I100" s="34"/>
      <c r="J100" s="34"/>
      <c r="K100" s="34"/>
      <c r="L100" s="34"/>
      <c r="M100" s="35"/>
      <c r="N100" s="36"/>
    </row>
    <row r="101" spans="2:14" ht="13.5">
      <c r="B101" s="33"/>
      <c r="C101" s="34">
        <f t="shared" si="4"/>
        <v>71</v>
      </c>
      <c r="D101" s="37">
        <v>5</v>
      </c>
      <c r="E101" s="34"/>
      <c r="F101" s="34" t="s">
        <v>71</v>
      </c>
      <c r="G101" s="34"/>
      <c r="H101" s="34"/>
      <c r="I101" s="34"/>
      <c r="J101" s="34"/>
      <c r="K101" s="34"/>
      <c r="L101" s="34"/>
      <c r="M101" s="35"/>
      <c r="N101" s="36"/>
    </row>
    <row r="102" spans="2:14" ht="13.5">
      <c r="B102" s="33"/>
      <c r="C102" s="34">
        <f t="shared" si="4"/>
        <v>72</v>
      </c>
      <c r="D102" s="37">
        <v>6</v>
      </c>
      <c r="E102" s="34"/>
      <c r="F102" s="34" t="s">
        <v>73</v>
      </c>
      <c r="G102" s="34"/>
      <c r="H102" s="34"/>
      <c r="I102" s="34"/>
      <c r="J102" s="34"/>
      <c r="K102" s="34"/>
      <c r="L102" s="34"/>
      <c r="M102" s="35"/>
      <c r="N102" s="36"/>
    </row>
    <row r="103" spans="2:14" ht="13.5">
      <c r="B103" s="33"/>
      <c r="C103" s="34">
        <f t="shared" si="4"/>
        <v>73</v>
      </c>
      <c r="D103" s="37">
        <v>7</v>
      </c>
      <c r="E103" s="34"/>
      <c r="F103" s="34" t="s">
        <v>74</v>
      </c>
      <c r="G103" s="34"/>
      <c r="H103" s="34"/>
      <c r="I103" s="34"/>
      <c r="J103" s="34"/>
      <c r="K103" s="34"/>
      <c r="L103" s="34"/>
      <c r="M103" s="35"/>
      <c r="N103" s="36"/>
    </row>
    <row r="104" spans="2:14" ht="13.5">
      <c r="B104" s="33"/>
      <c r="C104" s="34">
        <f t="shared" si="4"/>
        <v>74</v>
      </c>
      <c r="D104" s="37">
        <v>8</v>
      </c>
      <c r="E104" s="34"/>
      <c r="F104" s="34"/>
      <c r="G104" s="34" t="s">
        <v>75</v>
      </c>
      <c r="H104" s="34"/>
      <c r="I104" s="34"/>
      <c r="J104" s="34"/>
      <c r="K104" s="34"/>
      <c r="L104" s="34"/>
      <c r="M104" s="35"/>
      <c r="N104" s="36"/>
    </row>
    <row r="105" spans="2:14" ht="13.5">
      <c r="B105" s="33"/>
      <c r="C105" s="34">
        <f t="shared" si="4"/>
        <v>75</v>
      </c>
      <c r="D105" s="37">
        <v>9</v>
      </c>
      <c r="E105" s="34"/>
      <c r="F105" s="34"/>
      <c r="G105" s="34" t="s">
        <v>76</v>
      </c>
      <c r="H105" s="34"/>
      <c r="I105" s="34"/>
      <c r="J105" s="34"/>
      <c r="K105" s="34"/>
      <c r="L105" s="34"/>
      <c r="M105" s="35"/>
      <c r="N105" s="36"/>
    </row>
    <row r="106" spans="2:14" ht="13.5">
      <c r="B106" s="33"/>
      <c r="C106" s="34">
        <f t="shared" si="4"/>
        <v>76</v>
      </c>
      <c r="D106" s="37">
        <v>10</v>
      </c>
      <c r="E106" s="34"/>
      <c r="F106" s="34"/>
      <c r="G106" s="34" t="s">
        <v>77</v>
      </c>
      <c r="H106" s="34"/>
      <c r="I106" s="34"/>
      <c r="J106" s="34"/>
      <c r="K106" s="34"/>
      <c r="L106" s="34"/>
      <c r="M106" s="35"/>
      <c r="N106" s="36"/>
    </row>
    <row r="107" spans="2:14" ht="13.5">
      <c r="B107" s="33"/>
      <c r="C107" s="34">
        <f t="shared" si="4"/>
        <v>77</v>
      </c>
      <c r="D107" s="37">
        <v>11</v>
      </c>
      <c r="E107" s="34"/>
      <c r="F107" s="34" t="s">
        <v>72</v>
      </c>
      <c r="G107" s="34"/>
      <c r="H107" s="34"/>
      <c r="I107" s="34"/>
      <c r="J107" s="34"/>
      <c r="K107" s="34"/>
      <c r="L107" s="34"/>
      <c r="M107" s="35"/>
      <c r="N107" s="36"/>
    </row>
    <row r="108" spans="2:14" ht="13.5">
      <c r="B108" s="33"/>
      <c r="C108" s="34">
        <f t="shared" si="4"/>
        <v>78</v>
      </c>
      <c r="D108" s="37">
        <v>12</v>
      </c>
      <c r="E108" s="34"/>
      <c r="F108" s="34" t="s">
        <v>80</v>
      </c>
      <c r="G108" s="34"/>
      <c r="H108" s="34"/>
      <c r="I108" s="34"/>
      <c r="J108" s="34"/>
      <c r="K108" s="34"/>
      <c r="L108" s="34"/>
      <c r="M108" s="35"/>
      <c r="N108" s="36"/>
    </row>
    <row r="109" spans="2:14" ht="13.5">
      <c r="B109" s="33"/>
      <c r="C109" s="34">
        <f t="shared" si="4"/>
        <v>79</v>
      </c>
      <c r="D109" s="37">
        <v>13</v>
      </c>
      <c r="E109" s="34"/>
      <c r="F109" s="34" t="s">
        <v>108</v>
      </c>
      <c r="G109" s="34"/>
      <c r="H109" s="34"/>
      <c r="I109" s="34"/>
      <c r="J109" s="34"/>
      <c r="K109" s="34"/>
      <c r="L109" s="34"/>
      <c r="M109" s="35"/>
      <c r="N109" s="36"/>
    </row>
    <row r="110" spans="2:14" ht="13.5">
      <c r="B110" s="33"/>
      <c r="C110" s="34">
        <f t="shared" si="4"/>
        <v>80</v>
      </c>
      <c r="D110" s="37">
        <v>14</v>
      </c>
      <c r="E110" s="34"/>
      <c r="F110" s="34" t="s">
        <v>81</v>
      </c>
      <c r="G110" s="34"/>
      <c r="H110" s="34"/>
      <c r="I110" s="34"/>
      <c r="J110" s="34"/>
      <c r="K110" s="34"/>
      <c r="L110" s="34"/>
      <c r="M110" s="35"/>
      <c r="N110" s="36"/>
    </row>
    <row r="111" spans="2:14" ht="13.5">
      <c r="B111" s="33"/>
      <c r="C111" s="34">
        <f t="shared" si="4"/>
        <v>81</v>
      </c>
      <c r="D111" s="37">
        <v>15</v>
      </c>
      <c r="E111" s="34"/>
      <c r="F111" s="34"/>
      <c r="G111" s="34" t="s">
        <v>82</v>
      </c>
      <c r="H111" s="34"/>
      <c r="I111" s="34"/>
      <c r="J111" s="34"/>
      <c r="K111" s="34"/>
      <c r="L111" s="34"/>
      <c r="M111" s="35"/>
      <c r="N111" s="36"/>
    </row>
    <row r="112" spans="2:14" ht="13.5">
      <c r="B112" s="33"/>
      <c r="C112" s="34">
        <f t="shared" si="4"/>
        <v>82</v>
      </c>
      <c r="D112" s="37">
        <v>16</v>
      </c>
      <c r="E112" s="34"/>
      <c r="F112" s="34" t="s">
        <v>78</v>
      </c>
      <c r="G112" s="34"/>
      <c r="H112" s="34"/>
      <c r="I112" s="34"/>
      <c r="J112" s="34"/>
      <c r="K112" s="34"/>
      <c r="L112" s="34"/>
      <c r="M112" s="35"/>
      <c r="N112" s="36"/>
    </row>
    <row r="113" spans="2:14" ht="13.5">
      <c r="B113" s="4"/>
      <c r="C113" s="5">
        <f t="shared" si="4"/>
        <v>83</v>
      </c>
      <c r="D113" s="32">
        <v>17</v>
      </c>
      <c r="E113" s="5"/>
      <c r="F113" s="5" t="s">
        <v>79</v>
      </c>
      <c r="G113" s="5"/>
      <c r="H113" s="5"/>
      <c r="I113" s="5"/>
      <c r="J113" s="5"/>
      <c r="K113" s="5"/>
      <c r="L113" s="5"/>
      <c r="M113" s="27"/>
      <c r="N113" s="6"/>
    </row>
    <row r="114" spans="2:14" ht="13.5">
      <c r="B114" s="20"/>
      <c r="C114" s="21"/>
      <c r="D114" s="21"/>
      <c r="E114" s="21"/>
      <c r="F114" s="21"/>
      <c r="G114" s="50" t="s">
        <v>19</v>
      </c>
      <c r="H114" s="50"/>
      <c r="I114" s="50"/>
      <c r="J114" s="50"/>
      <c r="K114" s="50"/>
      <c r="L114" s="21"/>
      <c r="M114" s="28">
        <f>SUM(M97:M113)</f>
        <v>0</v>
      </c>
      <c r="N114" s="28">
        <f>SUM(N97:N113)</f>
        <v>0</v>
      </c>
    </row>
    <row r="115" spans="2:14" ht="14.25" thickBot="1">
      <c r="B115" s="22"/>
      <c r="C115" s="23"/>
      <c r="D115" s="23"/>
      <c r="E115" s="23"/>
      <c r="F115" s="23"/>
      <c r="G115" s="49" t="s">
        <v>20</v>
      </c>
      <c r="H115" s="49"/>
      <c r="I115" s="49"/>
      <c r="J115" s="49"/>
      <c r="K115" s="49"/>
      <c r="L115" s="23"/>
      <c r="M115" s="42">
        <f>IF(M114&lt;&gt;0,AVERAGE(M97:M113),0)</f>
        <v>0</v>
      </c>
      <c r="N115" s="42">
        <f>IF(N114&lt;&gt;0,AVERAGE(N97:N113),0)</f>
        <v>0</v>
      </c>
    </row>
    <row r="116" s="5" customFormat="1" ht="14.25" thickBot="1"/>
    <row r="117" spans="2:14" ht="20.25" customHeight="1" thickBot="1">
      <c r="B117" s="10" t="s">
        <v>83</v>
      </c>
      <c r="C117" s="8"/>
      <c r="D117" s="8"/>
      <c r="E117" s="8"/>
      <c r="F117" s="8"/>
      <c r="G117" s="8"/>
      <c r="H117" s="8"/>
      <c r="I117" s="8"/>
      <c r="J117" s="8"/>
      <c r="K117" s="8"/>
      <c r="L117" s="8"/>
      <c r="M117" s="31"/>
      <c r="N117" s="9"/>
    </row>
    <row r="118" spans="2:14" ht="13.5">
      <c r="B118" s="4"/>
      <c r="C118" s="5">
        <f>+C113+1</f>
        <v>84</v>
      </c>
      <c r="D118" s="5">
        <v>1</v>
      </c>
      <c r="E118" s="5"/>
      <c r="F118" s="5" t="s">
        <v>84</v>
      </c>
      <c r="G118" s="5"/>
      <c r="H118" s="5"/>
      <c r="I118" s="5"/>
      <c r="J118" s="5"/>
      <c r="K118" s="5"/>
      <c r="L118" s="5"/>
      <c r="M118" s="27"/>
      <c r="N118" s="6"/>
    </row>
    <row r="119" spans="2:14" ht="13.5">
      <c r="B119" s="33"/>
      <c r="C119" s="34">
        <f>+C118+1</f>
        <v>85</v>
      </c>
      <c r="D119" s="34">
        <v>2</v>
      </c>
      <c r="E119" s="34"/>
      <c r="F119" s="34" t="s">
        <v>85</v>
      </c>
      <c r="G119" s="34"/>
      <c r="H119" s="34"/>
      <c r="I119" s="34"/>
      <c r="J119" s="34"/>
      <c r="K119" s="34"/>
      <c r="L119" s="34"/>
      <c r="M119" s="35"/>
      <c r="N119" s="36"/>
    </row>
    <row r="120" spans="2:14" ht="13.5">
      <c r="B120" s="33"/>
      <c r="C120" s="34">
        <f aca="true" t="shared" si="5" ref="C120:C125">+C119+1</f>
        <v>86</v>
      </c>
      <c r="D120" s="34">
        <v>3</v>
      </c>
      <c r="E120" s="34"/>
      <c r="F120" s="34" t="s">
        <v>86</v>
      </c>
      <c r="G120" s="34"/>
      <c r="H120" s="34"/>
      <c r="I120" s="34"/>
      <c r="J120" s="34"/>
      <c r="K120" s="34"/>
      <c r="L120" s="34"/>
      <c r="M120" s="35"/>
      <c r="N120" s="36"/>
    </row>
    <row r="121" spans="2:14" ht="13.5">
      <c r="B121" s="33"/>
      <c r="C121" s="34">
        <f t="shared" si="5"/>
        <v>87</v>
      </c>
      <c r="D121" s="37">
        <v>4</v>
      </c>
      <c r="E121" s="34"/>
      <c r="F121" s="34" t="s">
        <v>87</v>
      </c>
      <c r="G121" s="34"/>
      <c r="H121" s="34"/>
      <c r="I121" s="34"/>
      <c r="J121" s="34"/>
      <c r="K121" s="34"/>
      <c r="L121" s="34"/>
      <c r="M121" s="35"/>
      <c r="N121" s="36"/>
    </row>
    <row r="122" spans="2:14" ht="13.5">
      <c r="B122" s="33"/>
      <c r="C122" s="34">
        <f t="shared" si="5"/>
        <v>88</v>
      </c>
      <c r="D122" s="37">
        <v>5</v>
      </c>
      <c r="E122" s="34"/>
      <c r="F122" s="34"/>
      <c r="G122" s="34" t="s">
        <v>88</v>
      </c>
      <c r="H122" s="34"/>
      <c r="I122" s="34"/>
      <c r="J122" s="34"/>
      <c r="K122" s="34"/>
      <c r="L122" s="34"/>
      <c r="M122" s="35"/>
      <c r="N122" s="36"/>
    </row>
    <row r="123" spans="2:14" ht="13.5">
      <c r="B123" s="33"/>
      <c r="C123" s="34">
        <f t="shared" si="5"/>
        <v>89</v>
      </c>
      <c r="D123" s="37">
        <v>6</v>
      </c>
      <c r="E123" s="34"/>
      <c r="F123" s="34"/>
      <c r="G123" s="34" t="s">
        <v>89</v>
      </c>
      <c r="H123" s="34"/>
      <c r="I123" s="34"/>
      <c r="J123" s="34"/>
      <c r="K123" s="34"/>
      <c r="L123" s="34"/>
      <c r="M123" s="35"/>
      <c r="N123" s="36"/>
    </row>
    <row r="124" spans="2:14" ht="13.5">
      <c r="B124" s="33"/>
      <c r="C124" s="34">
        <f t="shared" si="5"/>
        <v>90</v>
      </c>
      <c r="D124" s="37">
        <v>7</v>
      </c>
      <c r="E124" s="34"/>
      <c r="F124" s="34" t="s">
        <v>91</v>
      </c>
      <c r="G124" s="34"/>
      <c r="H124" s="34"/>
      <c r="I124" s="34"/>
      <c r="J124" s="34"/>
      <c r="K124" s="34"/>
      <c r="L124" s="34"/>
      <c r="M124" s="35"/>
      <c r="N124" s="36"/>
    </row>
    <row r="125" spans="2:14" ht="13.5">
      <c r="B125" s="4"/>
      <c r="C125" s="5">
        <f t="shared" si="5"/>
        <v>91</v>
      </c>
      <c r="D125" s="32">
        <v>8</v>
      </c>
      <c r="E125" s="5"/>
      <c r="F125" s="5" t="s">
        <v>90</v>
      </c>
      <c r="G125" s="5"/>
      <c r="H125" s="5"/>
      <c r="I125" s="5"/>
      <c r="J125" s="5"/>
      <c r="K125" s="5"/>
      <c r="L125" s="5"/>
      <c r="M125" s="27"/>
      <c r="N125" s="6"/>
    </row>
    <row r="126" spans="2:14" ht="13.5">
      <c r="B126" s="20"/>
      <c r="C126" s="21"/>
      <c r="D126" s="21"/>
      <c r="E126" s="21"/>
      <c r="F126" s="21"/>
      <c r="G126" s="50" t="s">
        <v>19</v>
      </c>
      <c r="H126" s="50"/>
      <c r="I126" s="50"/>
      <c r="J126" s="50"/>
      <c r="K126" s="50"/>
      <c r="L126" s="21"/>
      <c r="M126" s="28">
        <f>SUM(M118:M125)</f>
        <v>0</v>
      </c>
      <c r="N126" s="28">
        <f>SUM(N118:N125)</f>
        <v>0</v>
      </c>
    </row>
    <row r="127" spans="2:14" ht="14.25" thickBot="1">
      <c r="B127" s="22"/>
      <c r="C127" s="23"/>
      <c r="D127" s="23"/>
      <c r="E127" s="23"/>
      <c r="F127" s="23"/>
      <c r="G127" s="49" t="s">
        <v>20</v>
      </c>
      <c r="H127" s="49"/>
      <c r="I127" s="49"/>
      <c r="J127" s="49"/>
      <c r="K127" s="49"/>
      <c r="L127" s="23"/>
      <c r="M127" s="42">
        <f>IF(M126&lt;&gt;0,AVERAGE(M118:M125),0)</f>
        <v>0</v>
      </c>
      <c r="N127" s="42">
        <f>IF(N126&lt;&gt;0,AVERAGE(N118:N125),0)</f>
        <v>0</v>
      </c>
    </row>
    <row r="128" s="5" customFormat="1" ht="14.25" thickBot="1"/>
    <row r="129" spans="2:14" ht="23.25" customHeight="1" thickBot="1">
      <c r="B129" s="10" t="s">
        <v>92</v>
      </c>
      <c r="C129" s="8"/>
      <c r="D129" s="8"/>
      <c r="E129" s="8"/>
      <c r="F129" s="8"/>
      <c r="G129" s="8"/>
      <c r="H129" s="8"/>
      <c r="I129" s="8"/>
      <c r="J129" s="8"/>
      <c r="K129" s="8"/>
      <c r="L129" s="8"/>
      <c r="M129" s="31"/>
      <c r="N129" s="9"/>
    </row>
    <row r="130" spans="2:14" ht="13.5">
      <c r="B130" s="4"/>
      <c r="C130" s="5">
        <f>+C125+1</f>
        <v>92</v>
      </c>
      <c r="D130" s="5">
        <v>1</v>
      </c>
      <c r="E130" s="5"/>
      <c r="F130" s="5" t="s">
        <v>93</v>
      </c>
      <c r="G130" s="5"/>
      <c r="H130" s="5"/>
      <c r="I130" s="5"/>
      <c r="J130" s="5"/>
      <c r="K130" s="5"/>
      <c r="L130" s="5"/>
      <c r="M130" s="27"/>
      <c r="N130" s="6"/>
    </row>
    <row r="131" spans="2:14" ht="13.5">
      <c r="B131" s="33"/>
      <c r="C131" s="34">
        <f>+C130+1</f>
        <v>93</v>
      </c>
      <c r="D131" s="34">
        <v>2</v>
      </c>
      <c r="E131" s="34"/>
      <c r="F131" s="34" t="s">
        <v>94</v>
      </c>
      <c r="G131" s="34"/>
      <c r="H131" s="34"/>
      <c r="I131" s="34"/>
      <c r="J131" s="34"/>
      <c r="K131" s="34"/>
      <c r="L131" s="34"/>
      <c r="M131" s="35"/>
      <c r="N131" s="36"/>
    </row>
    <row r="132" spans="2:14" ht="13.5">
      <c r="B132" s="33"/>
      <c r="C132" s="34">
        <f aca="true" t="shared" si="6" ref="C132:C138">+C131+1</f>
        <v>94</v>
      </c>
      <c r="D132" s="34">
        <v>3</v>
      </c>
      <c r="E132" s="34"/>
      <c r="F132" s="34" t="s">
        <v>95</v>
      </c>
      <c r="G132" s="34"/>
      <c r="H132" s="34"/>
      <c r="I132" s="34"/>
      <c r="J132" s="34"/>
      <c r="K132" s="34"/>
      <c r="L132" s="34"/>
      <c r="M132" s="35"/>
      <c r="N132" s="36"/>
    </row>
    <row r="133" spans="2:14" ht="13.5">
      <c r="B133" s="33"/>
      <c r="C133" s="34">
        <f t="shared" si="6"/>
        <v>95</v>
      </c>
      <c r="D133" s="37">
        <v>4</v>
      </c>
      <c r="E133" s="34"/>
      <c r="F133" s="51" t="s">
        <v>96</v>
      </c>
      <c r="G133" s="51"/>
      <c r="H133" s="51"/>
      <c r="I133" s="51"/>
      <c r="J133" s="51"/>
      <c r="K133" s="51"/>
      <c r="L133" s="52"/>
      <c r="M133" s="35"/>
      <c r="N133" s="36"/>
    </row>
    <row r="134" spans="2:14" ht="13.5">
      <c r="B134" s="33"/>
      <c r="C134" s="34"/>
      <c r="D134" s="34"/>
      <c r="E134" s="34"/>
      <c r="F134" s="51"/>
      <c r="G134" s="51"/>
      <c r="H134" s="51"/>
      <c r="I134" s="51"/>
      <c r="J134" s="51"/>
      <c r="K134" s="51"/>
      <c r="L134" s="52"/>
      <c r="M134" s="43"/>
      <c r="N134" s="47"/>
    </row>
    <row r="135" spans="2:14" ht="13.5">
      <c r="B135" s="33"/>
      <c r="C135" s="34">
        <f>+C133+1</f>
        <v>96</v>
      </c>
      <c r="D135" s="37">
        <v>5</v>
      </c>
      <c r="E135" s="34"/>
      <c r="F135" s="51" t="s">
        <v>97</v>
      </c>
      <c r="G135" s="51"/>
      <c r="H135" s="51"/>
      <c r="I135" s="51"/>
      <c r="J135" s="51"/>
      <c r="K135" s="51"/>
      <c r="L135" s="52"/>
      <c r="M135" s="35"/>
      <c r="N135" s="36"/>
    </row>
    <row r="136" spans="2:14" ht="13.5">
      <c r="B136" s="33"/>
      <c r="C136" s="34"/>
      <c r="D136" s="34"/>
      <c r="E136" s="34"/>
      <c r="F136" s="51"/>
      <c r="G136" s="51"/>
      <c r="H136" s="51"/>
      <c r="I136" s="51"/>
      <c r="J136" s="51"/>
      <c r="K136" s="51"/>
      <c r="L136" s="52"/>
      <c r="M136" s="43"/>
      <c r="N136" s="47"/>
    </row>
    <row r="137" spans="2:14" ht="13.5">
      <c r="B137" s="33"/>
      <c r="C137" s="34">
        <f>+C135+1</f>
        <v>97</v>
      </c>
      <c r="D137" s="37">
        <v>6</v>
      </c>
      <c r="E137" s="34"/>
      <c r="F137" s="34" t="s">
        <v>98</v>
      </c>
      <c r="G137" s="34"/>
      <c r="H137" s="34"/>
      <c r="I137" s="34"/>
      <c r="J137" s="34"/>
      <c r="K137" s="34"/>
      <c r="L137" s="34"/>
      <c r="M137" s="35"/>
      <c r="N137" s="36"/>
    </row>
    <row r="138" spans="2:14" ht="13.5">
      <c r="B138" s="4"/>
      <c r="C138" s="5">
        <f t="shared" si="6"/>
        <v>98</v>
      </c>
      <c r="D138" s="32">
        <v>7</v>
      </c>
      <c r="E138" s="5"/>
      <c r="F138" s="5" t="s">
        <v>99</v>
      </c>
      <c r="G138" s="5"/>
      <c r="H138" s="5"/>
      <c r="I138" s="5"/>
      <c r="J138" s="5"/>
      <c r="K138" s="5"/>
      <c r="L138" s="5"/>
      <c r="M138" s="27"/>
      <c r="N138" s="6"/>
    </row>
    <row r="139" spans="2:14" ht="13.5">
      <c r="B139" s="20"/>
      <c r="C139" s="21"/>
      <c r="D139" s="21"/>
      <c r="E139" s="21"/>
      <c r="F139" s="21"/>
      <c r="G139" s="50" t="s">
        <v>19</v>
      </c>
      <c r="H139" s="50"/>
      <c r="I139" s="50"/>
      <c r="J139" s="50"/>
      <c r="K139" s="50"/>
      <c r="L139" s="21"/>
      <c r="M139" s="28">
        <f>SUM(M130:M133,M135,M137:M138)</f>
        <v>0</v>
      </c>
      <c r="N139" s="28">
        <f>SUM(N130:N133,N135,N137:N138)</f>
        <v>0</v>
      </c>
    </row>
    <row r="140" spans="2:14" ht="14.25" thickBot="1">
      <c r="B140" s="22"/>
      <c r="C140" s="23"/>
      <c r="D140" s="23"/>
      <c r="E140" s="23"/>
      <c r="F140" s="23"/>
      <c r="G140" s="49" t="s">
        <v>20</v>
      </c>
      <c r="H140" s="49"/>
      <c r="I140" s="49"/>
      <c r="J140" s="49"/>
      <c r="K140" s="49"/>
      <c r="L140" s="23"/>
      <c r="M140" s="42">
        <f>IF(M139&lt;&gt;0,AVERAGE(M130:M133,M135,M137:M138),0)</f>
        <v>0</v>
      </c>
      <c r="N140" s="42">
        <f>IF(N139&lt;&gt;0,AVERAGE(N130:N133,N135,N137:N138),0)</f>
        <v>0</v>
      </c>
    </row>
    <row r="141" s="5" customFormat="1" ht="14.25" thickBot="1"/>
    <row r="142" spans="2:14" ht="23.25" customHeight="1" thickBot="1">
      <c r="B142" s="10" t="s">
        <v>100</v>
      </c>
      <c r="C142" s="8"/>
      <c r="D142" s="8"/>
      <c r="E142" s="8"/>
      <c r="F142" s="8"/>
      <c r="G142" s="8"/>
      <c r="H142" s="8"/>
      <c r="I142" s="8"/>
      <c r="J142" s="8"/>
      <c r="K142" s="8"/>
      <c r="L142" s="8"/>
      <c r="M142" s="31"/>
      <c r="N142" s="9"/>
    </row>
    <row r="143" spans="2:14" ht="13.5">
      <c r="B143" s="4"/>
      <c r="C143" s="5">
        <f>+C138+1</f>
        <v>99</v>
      </c>
      <c r="D143" s="5">
        <v>1</v>
      </c>
      <c r="E143" s="5"/>
      <c r="F143" s="5" t="s">
        <v>101</v>
      </c>
      <c r="G143" s="5"/>
      <c r="H143" s="5"/>
      <c r="I143" s="5"/>
      <c r="J143" s="5"/>
      <c r="K143" s="5"/>
      <c r="L143" s="5"/>
      <c r="M143" s="27"/>
      <c r="N143" s="6"/>
    </row>
    <row r="144" spans="2:14" ht="13.5">
      <c r="B144" s="33"/>
      <c r="C144" s="34">
        <f aca="true" t="shared" si="7" ref="C144:C151">+C143+1</f>
        <v>100</v>
      </c>
      <c r="D144" s="34">
        <v>2</v>
      </c>
      <c r="E144" s="34"/>
      <c r="F144" s="34" t="s">
        <v>102</v>
      </c>
      <c r="G144" s="34"/>
      <c r="H144" s="34"/>
      <c r="I144" s="34"/>
      <c r="J144" s="34"/>
      <c r="K144" s="34"/>
      <c r="L144" s="34"/>
      <c r="M144" s="35"/>
      <c r="N144" s="36"/>
    </row>
    <row r="145" spans="2:14" ht="13.5">
      <c r="B145" s="33"/>
      <c r="C145" s="34">
        <f t="shared" si="7"/>
        <v>101</v>
      </c>
      <c r="D145" s="34">
        <v>3</v>
      </c>
      <c r="E145" s="34"/>
      <c r="F145" s="34" t="s">
        <v>103</v>
      </c>
      <c r="G145" s="34"/>
      <c r="H145" s="34"/>
      <c r="I145" s="34"/>
      <c r="J145" s="34"/>
      <c r="K145" s="34"/>
      <c r="L145" s="34"/>
      <c r="M145" s="35"/>
      <c r="N145" s="36"/>
    </row>
    <row r="146" spans="2:14" ht="13.5">
      <c r="B146" s="33"/>
      <c r="C146" s="34">
        <f t="shared" si="7"/>
        <v>102</v>
      </c>
      <c r="D146" s="37">
        <v>4</v>
      </c>
      <c r="E146" s="34"/>
      <c r="F146" s="34" t="s">
        <v>104</v>
      </c>
      <c r="G146" s="34"/>
      <c r="H146" s="34"/>
      <c r="I146" s="34"/>
      <c r="J146" s="34"/>
      <c r="K146" s="34"/>
      <c r="L146" s="34"/>
      <c r="M146" s="35"/>
      <c r="N146" s="36"/>
    </row>
    <row r="147" spans="2:14" ht="13.5">
      <c r="B147" s="33"/>
      <c r="C147" s="34">
        <f t="shared" si="7"/>
        <v>103</v>
      </c>
      <c r="D147" s="37">
        <v>5</v>
      </c>
      <c r="E147" s="34"/>
      <c r="F147" s="34" t="s">
        <v>105</v>
      </c>
      <c r="G147" s="34"/>
      <c r="H147" s="34"/>
      <c r="I147" s="34"/>
      <c r="J147" s="34"/>
      <c r="K147" s="34"/>
      <c r="L147" s="34"/>
      <c r="M147" s="35"/>
      <c r="N147" s="36"/>
    </row>
    <row r="148" spans="2:14" ht="13.5">
      <c r="B148" s="33"/>
      <c r="C148" s="34">
        <f t="shared" si="7"/>
        <v>104</v>
      </c>
      <c r="D148" s="37">
        <v>6</v>
      </c>
      <c r="E148" s="34"/>
      <c r="F148" s="34" t="s">
        <v>106</v>
      </c>
      <c r="G148" s="34"/>
      <c r="H148" s="34"/>
      <c r="I148" s="34"/>
      <c r="J148" s="34"/>
      <c r="K148" s="34"/>
      <c r="L148" s="34"/>
      <c r="M148" s="35"/>
      <c r="N148" s="36"/>
    </row>
    <row r="149" spans="2:14" ht="13.5">
      <c r="B149" s="33"/>
      <c r="C149" s="34">
        <f t="shared" si="7"/>
        <v>105</v>
      </c>
      <c r="D149" s="37">
        <v>7</v>
      </c>
      <c r="E149" s="34"/>
      <c r="F149" s="34" t="s">
        <v>107</v>
      </c>
      <c r="G149" s="34"/>
      <c r="H149" s="34"/>
      <c r="I149" s="34"/>
      <c r="J149" s="34"/>
      <c r="K149" s="34"/>
      <c r="L149" s="34"/>
      <c r="M149" s="35"/>
      <c r="N149" s="36"/>
    </row>
    <row r="150" spans="2:14" ht="13.5">
      <c r="B150" s="33"/>
      <c r="C150" s="34">
        <f t="shared" si="7"/>
        <v>106</v>
      </c>
      <c r="D150" s="37">
        <v>8</v>
      </c>
      <c r="E150" s="34"/>
      <c r="F150" s="34" t="s">
        <v>121</v>
      </c>
      <c r="G150" s="34"/>
      <c r="H150" s="34"/>
      <c r="I150" s="34"/>
      <c r="J150" s="34"/>
      <c r="K150" s="34"/>
      <c r="L150" s="34"/>
      <c r="M150" s="35"/>
      <c r="N150" s="36"/>
    </row>
    <row r="151" spans="2:14" ht="13.5">
      <c r="B151" s="4"/>
      <c r="C151" s="5">
        <f t="shared" si="7"/>
        <v>107</v>
      </c>
      <c r="D151" s="32">
        <v>9</v>
      </c>
      <c r="E151" s="5"/>
      <c r="F151" s="5" t="s">
        <v>122</v>
      </c>
      <c r="G151" s="5"/>
      <c r="H151" s="5"/>
      <c r="I151" s="5"/>
      <c r="J151" s="5"/>
      <c r="K151" s="5"/>
      <c r="L151" s="5"/>
      <c r="M151" s="27"/>
      <c r="N151" s="6"/>
    </row>
    <row r="152" spans="2:14" ht="13.5">
      <c r="B152" s="20"/>
      <c r="C152" s="21"/>
      <c r="D152" s="21"/>
      <c r="E152" s="21"/>
      <c r="F152" s="21"/>
      <c r="G152" s="50" t="s">
        <v>19</v>
      </c>
      <c r="H152" s="50"/>
      <c r="I152" s="50"/>
      <c r="J152" s="50"/>
      <c r="K152" s="50"/>
      <c r="L152" s="21"/>
      <c r="M152" s="28">
        <f>SUM(M143:M151)</f>
        <v>0</v>
      </c>
      <c r="N152" s="28">
        <f>SUM(N143:N151)</f>
        <v>0</v>
      </c>
    </row>
    <row r="153" spans="2:14" ht="14.25" thickBot="1">
      <c r="B153" s="22"/>
      <c r="C153" s="23"/>
      <c r="D153" s="23"/>
      <c r="E153" s="23"/>
      <c r="F153" s="23"/>
      <c r="G153" s="49" t="s">
        <v>20</v>
      </c>
      <c r="H153" s="49"/>
      <c r="I153" s="49"/>
      <c r="J153" s="49"/>
      <c r="K153" s="49"/>
      <c r="L153" s="23"/>
      <c r="M153" s="42">
        <f>IF(M152&lt;&gt;0,AVERAGE(M143:M151),0)</f>
        <v>0</v>
      </c>
      <c r="N153" s="42">
        <f>IF(N152&lt;&gt;0,AVERAGE(N143:N151),0)</f>
        <v>0</v>
      </c>
    </row>
    <row r="154" s="5" customFormat="1" ht="14.25" thickBot="1"/>
    <row r="155" spans="2:14" ht="23.25" customHeight="1" thickBot="1">
      <c r="B155" s="10" t="s">
        <v>109</v>
      </c>
      <c r="C155" s="8"/>
      <c r="D155" s="8"/>
      <c r="E155" s="8"/>
      <c r="F155" s="8"/>
      <c r="G155" s="8"/>
      <c r="H155" s="8"/>
      <c r="I155" s="8"/>
      <c r="J155" s="8"/>
      <c r="K155" s="8"/>
      <c r="L155" s="8"/>
      <c r="M155" s="31"/>
      <c r="N155" s="9"/>
    </row>
    <row r="156" spans="2:14" ht="13.5">
      <c r="B156" s="4"/>
      <c r="C156" s="5">
        <f>+C151+1</f>
        <v>108</v>
      </c>
      <c r="D156" s="5">
        <v>1</v>
      </c>
      <c r="E156" s="5"/>
      <c r="F156" s="5" t="s">
        <v>123</v>
      </c>
      <c r="G156" s="5"/>
      <c r="H156" s="5"/>
      <c r="I156" s="5"/>
      <c r="J156" s="5"/>
      <c r="K156" s="5"/>
      <c r="L156" s="5"/>
      <c r="M156" s="27"/>
      <c r="N156" s="6"/>
    </row>
    <row r="157" spans="2:14" ht="13.5">
      <c r="B157" s="33"/>
      <c r="C157" s="34">
        <f aca="true" t="shared" si="8" ref="C157:C162">+C156+1</f>
        <v>109</v>
      </c>
      <c r="D157" s="34">
        <v>2</v>
      </c>
      <c r="E157" s="34"/>
      <c r="F157" s="34" t="s">
        <v>110</v>
      </c>
      <c r="G157" s="34"/>
      <c r="H157" s="34"/>
      <c r="I157" s="34"/>
      <c r="J157" s="34"/>
      <c r="K157" s="34"/>
      <c r="L157" s="34"/>
      <c r="M157" s="35"/>
      <c r="N157" s="36"/>
    </row>
    <row r="158" spans="2:14" ht="13.5">
      <c r="B158" s="33"/>
      <c r="C158" s="34">
        <f t="shared" si="8"/>
        <v>110</v>
      </c>
      <c r="D158" s="34">
        <v>3</v>
      </c>
      <c r="E158" s="34"/>
      <c r="F158" s="34" t="s">
        <v>111</v>
      </c>
      <c r="G158" s="34"/>
      <c r="H158" s="34"/>
      <c r="I158" s="34"/>
      <c r="J158" s="34"/>
      <c r="K158" s="34"/>
      <c r="L158" s="34"/>
      <c r="M158" s="35"/>
      <c r="N158" s="36"/>
    </row>
    <row r="159" spans="2:14" ht="13.5">
      <c r="B159" s="33"/>
      <c r="C159" s="34">
        <f t="shared" si="8"/>
        <v>111</v>
      </c>
      <c r="D159" s="37">
        <v>4</v>
      </c>
      <c r="E159" s="34"/>
      <c r="F159" s="34" t="s">
        <v>112</v>
      </c>
      <c r="G159" s="34"/>
      <c r="H159" s="34"/>
      <c r="I159" s="34"/>
      <c r="J159" s="34"/>
      <c r="K159" s="34"/>
      <c r="L159" s="34"/>
      <c r="M159" s="35"/>
      <c r="N159" s="36"/>
    </row>
    <row r="160" spans="2:14" ht="13.5">
      <c r="B160" s="33"/>
      <c r="C160" s="34">
        <f t="shared" si="8"/>
        <v>112</v>
      </c>
      <c r="D160" s="37">
        <v>5</v>
      </c>
      <c r="E160" s="34"/>
      <c r="F160" s="34" t="s">
        <v>113</v>
      </c>
      <c r="G160" s="34"/>
      <c r="H160" s="34"/>
      <c r="I160" s="34"/>
      <c r="J160" s="34"/>
      <c r="K160" s="34"/>
      <c r="L160" s="34"/>
      <c r="M160" s="35"/>
      <c r="N160" s="36"/>
    </row>
    <row r="161" spans="2:14" ht="13.5">
      <c r="B161" s="33"/>
      <c r="C161" s="34">
        <f t="shared" si="8"/>
        <v>113</v>
      </c>
      <c r="D161" s="37">
        <v>6</v>
      </c>
      <c r="E161" s="34"/>
      <c r="F161" s="34" t="s">
        <v>124</v>
      </c>
      <c r="G161" s="34"/>
      <c r="H161" s="34"/>
      <c r="I161" s="34"/>
      <c r="J161" s="34"/>
      <c r="K161" s="34"/>
      <c r="L161" s="34"/>
      <c r="M161" s="35"/>
      <c r="N161" s="36"/>
    </row>
    <row r="162" spans="2:14" ht="13.5">
      <c r="B162" s="4"/>
      <c r="C162" s="5">
        <f t="shared" si="8"/>
        <v>114</v>
      </c>
      <c r="D162" s="32">
        <v>7</v>
      </c>
      <c r="E162" s="5"/>
      <c r="F162" s="5" t="s">
        <v>114</v>
      </c>
      <c r="G162" s="5"/>
      <c r="H162" s="5"/>
      <c r="I162" s="5"/>
      <c r="J162" s="5"/>
      <c r="K162" s="5"/>
      <c r="L162" s="5"/>
      <c r="M162" s="27"/>
      <c r="N162" s="6"/>
    </row>
    <row r="163" spans="2:14" ht="13.5">
      <c r="B163" s="20"/>
      <c r="C163" s="21"/>
      <c r="D163" s="21"/>
      <c r="E163" s="21"/>
      <c r="F163" s="21"/>
      <c r="G163" s="50" t="s">
        <v>19</v>
      </c>
      <c r="H163" s="50"/>
      <c r="I163" s="50"/>
      <c r="J163" s="50"/>
      <c r="K163" s="50"/>
      <c r="L163" s="21"/>
      <c r="M163" s="28">
        <f>SUM(M156:M162)</f>
        <v>0</v>
      </c>
      <c r="N163" s="28">
        <f>SUM(N156:N162)</f>
        <v>0</v>
      </c>
    </row>
    <row r="164" spans="2:14" ht="14.25" thickBot="1">
      <c r="B164" s="22"/>
      <c r="C164" s="23"/>
      <c r="D164" s="23"/>
      <c r="E164" s="23"/>
      <c r="F164" s="23"/>
      <c r="G164" s="49" t="s">
        <v>20</v>
      </c>
      <c r="H164" s="49"/>
      <c r="I164" s="49"/>
      <c r="J164" s="49"/>
      <c r="K164" s="49"/>
      <c r="L164" s="23"/>
      <c r="M164" s="42">
        <f>IF(M163&lt;&gt;0,AVERAGE(M156:M162),0)</f>
        <v>0</v>
      </c>
      <c r="N164" s="42">
        <f>IF(N163&lt;&gt;0,AVERAGE(N156:N162),0)</f>
        <v>0</v>
      </c>
    </row>
    <row r="165" s="5" customFormat="1" ht="13.5"/>
  </sheetData>
  <sheetProtection/>
  <mergeCells count="23">
    <mergeCell ref="G164:K164"/>
    <mergeCell ref="G114:K114"/>
    <mergeCell ref="G115:K115"/>
    <mergeCell ref="G126:K126"/>
    <mergeCell ref="G127:K127"/>
    <mergeCell ref="G139:K139"/>
    <mergeCell ref="G140:K140"/>
    <mergeCell ref="F133:L134"/>
    <mergeCell ref="F135:L136"/>
    <mergeCell ref="G93:K93"/>
    <mergeCell ref="G152:K152"/>
    <mergeCell ref="G153:K153"/>
    <mergeCell ref="G163:K163"/>
    <mergeCell ref="B2:N3"/>
    <mergeCell ref="G94:K94"/>
    <mergeCell ref="G29:K29"/>
    <mergeCell ref="G30:K30"/>
    <mergeCell ref="G50:K50"/>
    <mergeCell ref="G51:K51"/>
    <mergeCell ref="G68:K68"/>
    <mergeCell ref="G69:K69"/>
    <mergeCell ref="G83:K83"/>
    <mergeCell ref="G84:K84"/>
  </mergeCells>
  <printOptions horizontalCentered="1"/>
  <pageMargins left="0.47" right="0.47" top="0.7480314960629921" bottom="0.57" header="0.31496062992125984" footer="0.31496062992125984"/>
  <pageSetup fitToHeight="2"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A1"/>
  <sheetViews>
    <sheetView view="pageLayout" workbookViewId="0" topLeftCell="A1">
      <selection activeCell="A1" sqref="A1"/>
    </sheetView>
  </sheetViews>
  <sheetFormatPr defaultColWidth="9.00390625" defaultRowHeight="13.5"/>
  <cols>
    <col min="1" max="9" width="9.00390625" style="41" customWidth="1"/>
    <col min="10" max="10" width="8.00390625" style="41" customWidth="1"/>
    <col min="11" max="16384" width="9.00390625" style="41" customWidth="1"/>
  </cols>
  <sheetData/>
  <sheetProtection/>
  <printOptions horizontalCentered="1" verticalCentered="1"/>
  <pageMargins left="0.5905511811023623" right="0.5905511811023623" top="0.5905511811023623" bottom="0.5905511811023623" header="0.31496062992125984" footer="0.31496062992125984"/>
  <pageSetup horizontalDpi="300" verticalDpi="300" orientation="landscape" paperSize="9" scale="107" r:id="rId2"/>
  <headerFooter alignWithMargins="0">
    <oddHeader>&amp;L団の現状把握の視点（チェック表）</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(株)博報堂ＤＹホールディングス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(株)博報堂ＤＹホールディングス</dc:creator>
  <cp:keywords/>
  <dc:description/>
  <cp:lastModifiedBy>森地 一夫</cp:lastModifiedBy>
  <cp:lastPrinted>2014-09-05T23:50:52Z</cp:lastPrinted>
  <dcterms:created xsi:type="dcterms:W3CDTF">2014-05-16T07:42:41Z</dcterms:created>
  <dcterms:modified xsi:type="dcterms:W3CDTF">2014-09-06T23:17:03Z</dcterms:modified>
  <cp:category/>
  <cp:version/>
  <cp:contentType/>
  <cp:contentStatus/>
</cp:coreProperties>
</file>